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S:\Supply Demand Planning\WRMP 19\6.0 Report Production\OFWAT Tables\Market Information\OFWAT Tables - 4th Draft for fWRMP_May2020\"/>
    </mc:Choice>
  </mc:AlternateContent>
  <xr:revisionPtr revIDLastSave="0" documentId="13_ncr:1_{77891A75-9D93-4FBF-84AF-5893AC87330A}" xr6:coauthVersionLast="45" xr6:coauthVersionMax="45" xr10:uidLastSave="{00000000-0000-0000-0000-000000000000}"/>
  <bookViews>
    <workbookView xWindow="-110" yWindow="-110" windowWidth="19420" windowHeight="10420" tabRatio="762" xr2:uid="{00000000-000D-0000-FFFF-FFFF00000000}"/>
  </bookViews>
  <sheets>
    <sheet name="Cover sheet" sheetId="2" r:id="rId1"/>
    <sheet name="Change log" sheetId="3" r:id="rId2"/>
    <sheet name="Table 1 " sheetId="4" r:id="rId3"/>
    <sheet name="Table 2" sheetId="5" r:id="rId4"/>
    <sheet name="Table 3" sheetId="6" r:id="rId5"/>
    <sheet name="Table 4" sheetId="7" r:id="rId6"/>
    <sheet name="Table 5" sheetId="8" r:id="rId7"/>
    <sheet name="Table 6" sheetId="9" r:id="rId8"/>
    <sheet name="Table 7" sheetId="10" r:id="rId9"/>
    <sheet name="Table 8" sheetId="11"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1" l="1"/>
  <c r="E4" i="10"/>
  <c r="E4" i="9"/>
  <c r="E4" i="8"/>
  <c r="E4" i="7"/>
  <c r="E4" i="6"/>
  <c r="E4" i="5"/>
  <c r="E4" i="4"/>
  <c r="D1" i="3"/>
  <c r="C5" i="2" l="1"/>
  <c r="E3" i="4" l="1"/>
  <c r="E3" i="11"/>
  <c r="E3" i="9"/>
  <c r="E3" i="7"/>
  <c r="E3" i="8"/>
  <c r="E3" i="5"/>
  <c r="E3" i="10"/>
  <c r="E3" i="6"/>
</calcChain>
</file>

<file path=xl/sharedStrings.xml><?xml version="1.0" encoding="utf-8"?>
<sst xmlns="http://schemas.openxmlformats.org/spreadsheetml/2006/main" count="981" uniqueCount="417">
  <si>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</si>
  <si>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</si>
  <si>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</si>
  <si>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</si>
  <si>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</si>
  <si>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</si>
  <si>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</si>
  <si>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</si>
  <si>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</si>
  <si>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</si>
  <si>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</si>
  <si>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</si>
  <si>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</si>
  <si>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</si>
  <si>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</si>
  <si>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</si>
  <si>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</si>
  <si>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</si>
  <si>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</si>
  <si>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</si>
  <si>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</si>
  <si>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</si>
  <si>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</si>
  <si>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Company Reponse</t>
  </si>
  <si>
    <t>Water Resource Zone location</t>
  </si>
  <si>
    <t>N/A</t>
  </si>
  <si>
    <t>Region / 
Counties</t>
  </si>
  <si>
    <t>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boundary file that can be imported to a Geographical Information System (GIS) (such as an ESRI Shapefile).</t>
  </si>
  <si>
    <t>Total number of sources</t>
  </si>
  <si>
    <t>Number</t>
  </si>
  <si>
    <t xml:space="preserve">A numeric count of the number of raw water sources for the WRZ location. The total for all of the WRZs should be the same as set out in the company’s Annual Performance Review (APR). </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</si>
  <si>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</si>
  <si>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</si>
  <si>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</si>
  <si>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</si>
  <si>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</si>
  <si>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</si>
  <si>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</si>
  <si>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</si>
  <si>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</si>
  <si>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</si>
  <si>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should be presented for all scenarios. </t>
  </si>
  <si>
    <t>Level of service (Temporary Use Ban)</t>
  </si>
  <si>
    <t>1 in X</t>
  </si>
  <si>
    <t>The level of service is the commitment made by each company to all of its customers, based on an understanding of their priorities (e.g. frequency that hosepipe bans are acceptable), following engagement with them. There will be a variation of level of service provided by each company generally based on customer priorities, geography and inherent water resources. The Temporary Use Ban allows for restrictions on a customer’s water usage for activities such as using hosepipes to water gardens. The level of service (average planned frequency) for Temporary Use Ban is a commitment made by companies based on an understanding of customers’ priorities.</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</si>
  <si>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</si>
  <si>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</si>
  <si>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</si>
  <si>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</si>
  <si>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Summary key cause of supply constraint 
</t>
  </si>
  <si>
    <t>Hydrological / Licence / Capacity</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</si>
  <si>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</si>
  <si>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</si>
  <si>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</si>
  <si>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</si>
  <si>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</si>
  <si>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</si>
  <si>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</si>
  <si>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</si>
  <si>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</si>
  <si>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</si>
  <si>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</si>
  <si>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</si>
  <si>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Free text</t>
  </si>
  <si>
    <t xml:space="preserve">Any further considerations or constraints that may influence the choice of solutions for the WRZ. These could be source, treatment or transport considerations. Water quality constraints in terms of treatment processes (where this is beyond normal) e.g. proportion of treatment capacity that cannot treat river water, or that cannot treat certain water quality parameters. Treatment capacity/infrastructure capacity constraints – where additional source yield may need to be supplemented with additional investment. </t>
  </si>
  <si>
    <t>Treatment works details</t>
  </si>
  <si>
    <t>Anonymised list of treatment works supplying this WRZ which have maximum design capacities greater than 10Ml/d, this should focus on the larger treatment works within the zone where spare capacity will be relatively larger and more proportionate. This list will detail the maximum treatment design capacity, spare capacity (average for critical planning scenario – e.g. year or week), treatment works type (e.g. surface water or groundwater), treatment type and constraints. These should be provided for year 1 of the planning period and then updated to represent the current position.
e.g.
Works 1 – 50Ml/d – 5Ml/d – surface water – Full treatment 
Works 2 – 15Ml/d – 2Ml/d – groundwater – Ultraviolet treatment</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</si>
  <si>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</si>
  <si>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</si>
  <si>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</si>
  <si>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</si>
  <si>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</si>
  <si>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</si>
  <si>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</si>
  <si>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</si>
  <si>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</si>
  <si>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</si>
  <si>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</si>
  <si>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</si>
  <si>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</si>
  <si>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</si>
  <si>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</si>
  <si>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</si>
  <si>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</si>
  <si>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</si>
  <si>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</si>
  <si>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</si>
  <si>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</si>
  <si>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</si>
  <si>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</si>
  <si>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</si>
  <si>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</si>
  <si>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</si>
  <si>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</si>
  <si>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</si>
  <si>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</si>
  <si>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</si>
  <si>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</si>
  <si>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</si>
  <si>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</si>
  <si>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</si>
  <si>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</si>
  <si>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</si>
  <si>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</si>
  <si>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</si>
  <si>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</si>
  <si>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</si>
  <si>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</si>
  <si>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</si>
  <si>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</si>
  <si>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</si>
  <si>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</si>
  <si>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</si>
  <si>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</si>
  <si>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</si>
  <si>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</si>
  <si>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</si>
  <si>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</si>
  <si>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</si>
  <si>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</si>
  <si>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</si>
  <si>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</si>
  <si>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</si>
  <si>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</si>
  <si>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</si>
  <si>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</si>
  <si>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</si>
  <si>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</si>
  <si>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</si>
  <si>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</si>
  <si>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</si>
  <si>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</si>
  <si>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</si>
  <si>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</si>
  <si>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</si>
  <si>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</si>
  <si>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</si>
  <si>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</si>
  <si>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</si>
  <si>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</si>
  <si>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</si>
  <si>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</si>
  <si>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</si>
  <si>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</si>
  <si>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</si>
  <si>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</si>
  <si>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</si>
  <si>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</si>
  <si>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</si>
  <si>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</si>
  <si>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</si>
  <si>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</si>
  <si>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</si>
  <si>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</si>
  <si>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Change in deployable output  (supply) forecast due to climate change</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</si>
  <si>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</si>
  <si>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</si>
  <si>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</si>
  <si>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</si>
  <si>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</si>
  <si>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</si>
  <si>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</si>
  <si>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</si>
  <si>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</si>
  <si>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</si>
  <si>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</si>
  <si>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</si>
  <si>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</si>
  <si>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</si>
  <si>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</si>
  <si>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</si>
  <si>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</si>
  <si>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</si>
  <si>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</si>
  <si>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</si>
  <si>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</si>
  <si>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</si>
  <si>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</si>
  <si>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</si>
  <si>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</si>
  <si>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</si>
  <si>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</si>
  <si>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</si>
  <si>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</si>
  <si>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</si>
  <si>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</si>
  <si>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</si>
  <si>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</si>
  <si>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</si>
  <si>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</si>
  <si>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</si>
  <si>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</si>
  <si>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</si>
  <si>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</si>
  <si>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</si>
  <si>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</si>
  <si>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</si>
  <si>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</si>
  <si>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</si>
  <si>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</si>
  <si>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</si>
  <si>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</si>
  <si>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</si>
  <si>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</si>
  <si>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</si>
  <si>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</si>
  <si>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</si>
  <si>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</si>
  <si>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</si>
  <si>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</si>
  <si>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</si>
  <si>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</si>
  <si>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</si>
  <si>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</si>
  <si>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</si>
  <si>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</si>
  <si>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</si>
  <si>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</si>
  <si>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</si>
  <si>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</si>
  <si>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</si>
  <si>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</si>
  <si>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</si>
  <si>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</si>
  <si>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</si>
  <si>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</si>
  <si>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</si>
  <si>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</si>
  <si>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</si>
  <si>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</si>
  <si>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</si>
  <si>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</si>
  <si>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</si>
  <si>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</si>
  <si>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</si>
  <si>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</si>
  <si>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</si>
  <si>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</si>
  <si>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</si>
  <si>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</si>
  <si>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</si>
  <si>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</si>
  <si>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</si>
  <si>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</si>
  <si>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</si>
  <si>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</si>
  <si>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</si>
  <si>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</si>
  <si>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</si>
  <si>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</si>
  <si>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</si>
  <si>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</si>
  <si>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</si>
  <si>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</si>
  <si>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</si>
  <si>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</si>
  <si>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</si>
  <si>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</si>
  <si>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</si>
  <si>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</si>
  <si>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</si>
  <si>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</si>
  <si>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</si>
  <si>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</si>
  <si>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</si>
  <si>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</si>
  <si>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</si>
  <si>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</si>
  <si>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</si>
  <si>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</si>
  <si>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</si>
  <si>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</si>
  <si>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</si>
  <si>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</si>
  <si>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</si>
  <si>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</si>
  <si>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</si>
  <si>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</si>
  <si>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</si>
  <si>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</si>
  <si>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</si>
  <si>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Name of scheme for referencing.</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</si>
  <si>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</si>
  <si>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</si>
  <si>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</si>
  <si>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</si>
  <si>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</si>
  <si>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</si>
  <si>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</si>
  <si>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</si>
  <si>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</si>
  <si>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</si>
  <si>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</si>
  <si>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</si>
  <si>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</si>
  <si>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</si>
  <si>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</si>
  <si>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Ml/d on full implementation</t>
  </si>
  <si>
    <t>Zonal benefit (in terms of additional supply – water available for use, or demand savings) of the option at full implementation.</t>
  </si>
  <si>
    <t>Total planning period option benefit (Net Present Value)</t>
  </si>
  <si>
    <t>Table 5: Feasible options
Column J</t>
  </si>
  <si>
    <t>Ml</t>
  </si>
  <si>
    <t>The total volume (mega litres) of benefit gained from the option over the whole planning period. The benefit volume is then discounted over the planning period using the discount rate to provide a Net Present Value (NPV) of the benefit.</t>
  </si>
  <si>
    <t>Total planning period capital cost of option (CAPEX NPV)</t>
  </si>
  <si>
    <t>Table 5: Feasible options
Column K</t>
  </si>
  <si>
    <t>£000s</t>
  </si>
  <si>
    <t>The total capital cost (CAPEX) spent to deliver the option over the planning period. This is then discounted over the planning period using the discount rate to provide a NPV of the total cost.</t>
  </si>
  <si>
    <t>Total planning period operating cost of option (OPEX NPV)</t>
  </si>
  <si>
    <t>Table 5: Feasible options
Column L</t>
  </si>
  <si>
    <t>The total operating cost (OPEX) spent to deliver the option over the planning period. This is then discounted over the planning period using the discount rate to provide a NPV of the total cost.</t>
  </si>
  <si>
    <t>Total planning period operating saving cost of option (OPEX saving NPV)</t>
  </si>
  <si>
    <t>Table 5: Feasible options
Column M</t>
  </si>
  <si>
    <t>The total operating cost saving made through the delivery / operation of the option over the planning period. This is then discounted over the planning period using the discount rate to provide a NPV of the total cost.</t>
  </si>
  <si>
    <t xml:space="preserve">Total planning period carbon costs (Carbon NPV) </t>
  </si>
  <si>
    <t>Table 5: Feasible options
Column N</t>
  </si>
  <si>
    <t>The total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</si>
  <si>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social and environmental costs (NPV)</t>
  </si>
  <si>
    <t>Table 5: Feasible options
Column O</t>
  </si>
  <si>
    <t>The total social and environmental costs (both positive and negative) translated into financial terms to deliver and operate the option over the planning period.</t>
  </si>
  <si>
    <t xml:space="preserve">Total planning period option cost (NPV) </t>
  </si>
  <si>
    <t>Table 5: Feasible options
Column P</t>
  </si>
  <si>
    <t>The total overall cost for the delivery and operation of the option over the planning period. This is then discounted using the discount rate to provide a NPV of the total cost.</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</si>
  <si>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</si>
  <si>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</si>
  <si>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</si>
  <si>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</si>
  <si>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</si>
  <si>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</si>
  <si>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</si>
  <si>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</si>
  <si>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</si>
  <si>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</si>
  <si>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</si>
  <si>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</si>
  <si>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</si>
  <si>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</si>
  <si>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</si>
  <si>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</si>
  <si>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</si>
  <si>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</si>
  <si>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</si>
  <si>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</si>
  <si>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</si>
  <si>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</si>
  <si>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</si>
  <si>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</si>
  <si>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</si>
  <si>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</si>
  <si>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</si>
  <si>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</si>
  <si>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</si>
  <si>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</si>
  <si>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</si>
  <si>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</si>
  <si>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</si>
  <si>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</si>
  <si>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This spreadsheet provides key market information for a water company's water resource zone (WRZ). Separate spreadsheets are provided for each WRZ and the information provided is in line with guidelines published by Ofwat on its website. Where available companies are required to provide responses to all data.</t>
  </si>
  <si>
    <t xml:space="preserve">WRZ name </t>
  </si>
  <si>
    <t>Affinity Water</t>
  </si>
  <si>
    <t>Brett</t>
  </si>
  <si>
    <t>If required, please request using above email address.</t>
  </si>
  <si>
    <t>Tables 2 to 8 were populated using previously audited WRP Tables. Table 1 uses data from verified internal sources. A two-tier review process with additional verification was then applied to check and quality assure.</t>
  </si>
  <si>
    <t>05.03.2018</t>
  </si>
  <si>
    <t>See cover sheet.</t>
  </si>
  <si>
    <t xml:space="preserve">We do not view standpipes as acceptable, standpipes would only be deployed in the event of a civil emergency. In the event that the drought was to reach this level of severity then our Emergency Plan would be implemented in particular areas of signficant water stress. </t>
  </si>
  <si>
    <t>WRZ8. See map in Cover Sheet (Column E).</t>
  </si>
  <si>
    <t>0 Ml/d</t>
  </si>
  <si>
    <t>n/a</t>
  </si>
  <si>
    <t>DYCP (Week)</t>
  </si>
  <si>
    <t>Majority of sources fall under same group licence within this WRZ. Main constraint is the group licence.</t>
  </si>
  <si>
    <t>1 in 10</t>
  </si>
  <si>
    <t>1 in 40</t>
  </si>
  <si>
    <t>Works Category</t>
  </si>
  <si>
    <t>Treatment Description</t>
  </si>
  <si>
    <t>Unit Processes Available</t>
  </si>
  <si>
    <t>W1</t>
  </si>
  <si>
    <t>Disinfection only at this site.</t>
  </si>
  <si>
    <t>~Marginal Chlorination
~Pre-aeration</t>
  </si>
  <si>
    <t>W2</t>
  </si>
  <si>
    <t>Disinfection with basic physical treatment</t>
  </si>
  <si>
    <t>~Slow sand filters
~Rapid gravity filters
~Pressure filters</t>
  </si>
  <si>
    <t>W3</t>
  </si>
  <si>
    <t>Single stage complex physical/chemical treatment</t>
  </si>
  <si>
    <t>~Coagulation
~Flocculation
~Biofiltration
~Softening
~pH correction
~Super chlorination</t>
  </si>
  <si>
    <t>W4</t>
  </si>
  <si>
    <t>Multiple stage complex physical/chemical treatment (excluding W5, W6 or W7)</t>
  </si>
  <si>
    <t>W5</t>
  </si>
  <si>
    <t>Single stage complex physical/chemical treatment (Higher operating cost than W3/W4)</t>
  </si>
  <si>
    <t>~Ozone
~UV Treatment
~Activated Carbon
~Nitrate/Arsenic/Pesticide Removal
~Membrane Filtration</t>
  </si>
  <si>
    <t>W6</t>
  </si>
  <si>
    <t>Multiple stage complex physical/chemical treatment (High cost)</t>
  </si>
  <si>
    <t>Works with one or multiple extremely high cost processes.</t>
  </si>
  <si>
    <t>~Reverse Osmosis
~Reuse</t>
  </si>
  <si>
    <t>Surface water source constrained by agreement with neighbouring water company. Works 1 constrained by filters.</t>
  </si>
  <si>
    <t>SD1</t>
  </si>
  <si>
    <t>Works 1 - 42 Ml/d - 0.05 Ml/d  - Groundwater - W1</t>
  </si>
  <si>
    <t>fWRMP19</t>
  </si>
  <si>
    <t>29.05.2020</t>
  </si>
  <si>
    <t>Version 1</t>
  </si>
  <si>
    <t>Version 2</t>
  </si>
  <si>
    <t>All cells revised following fWRMP19 revision.</t>
  </si>
  <si>
    <t>AFF-LEA-WRZ8-1009</t>
  </si>
  <si>
    <t>LEA</t>
  </si>
  <si>
    <t>N</t>
  </si>
  <si>
    <t>AFF-WEF-WRZ8-1000</t>
  </si>
  <si>
    <t>WEF</t>
  </si>
  <si>
    <t>AFF-MET-WRZ8-0531</t>
  </si>
  <si>
    <t>MET</t>
  </si>
  <si>
    <t>Y</t>
  </si>
  <si>
    <t>AFF-WEF-WRZ8-1050</t>
  </si>
  <si>
    <t>AFF-REU-WRZ8-603</t>
  </si>
  <si>
    <t>REU</t>
  </si>
  <si>
    <t>AFF-WEF-WRZ8-0569</t>
  </si>
  <si>
    <t>AFF-WEF-WRZ8-0901</t>
  </si>
  <si>
    <t>AFF-WEF-WRZ8-0567</t>
  </si>
  <si>
    <t>AFF-MET-WRZ8-1002</t>
  </si>
  <si>
    <t>wrmpcomms@affinitywater.co.uk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</si>
</sst>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u/>
      <sz val="11"/>
      <color theme="10"/>
      <name val="Arial"/>
      <family val="2"/>
    </font>
  </fonts>
  <fills count="9">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theme="4" tint="0.79998168889431442"/>
        <bgColor indexed="64"/>
      </patternFill>
    </fill>
  </fills>
  <borders count="1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indexed="64"/>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s>
  <cellStyleXfs count="3">
    <xf numFmtId="0" fontId="0" fillId="0" borderId="0"/>
    <xf numFmtId="0" fontId="1" fillId="0" borderId="0"/>
    <xf numFmtId="0" fontId="15" fillId="0" borderId="0" applyNumberFormat="0" applyFill="0" applyBorder="0" applyAlignment="0" applyProtection="0"/>
  </cellStyleXfs>
  <cellXfs count="84">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4" fillId="0" borderId="2" xfId="0" applyFont="1" applyBorder="1" applyAlignment="1">
      <alignment wrapText="1"/>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9" xfId="0" applyFont="1" applyBorder="1" applyAlignment="1">
      <alignment vertical="center" wrapText="1"/>
    </xf>
    <xf numFmtId="0" fontId="0" fillId="0" borderId="0" xfId="0" applyFont="1" applyAlignment="1">
      <alignment horizontal="left"/>
    </xf>
    <xf numFmtId="0" fontId="0" fillId="0" borderId="0" xfId="0" applyFont="1" applyFill="1" applyAlignment="1">
      <alignment wrapText="1"/>
    </xf>
    <xf numFmtId="0" fontId="4" fillId="0" borderId="15" xfId="1" applyFont="1" applyBorder="1" applyAlignment="1">
      <alignment vertical="center" wrapText="1"/>
    </xf>
    <xf numFmtId="0" fontId="4" fillId="0" borderId="15"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5" xfId="1" applyFont="1" applyFill="1" applyBorder="1" applyAlignment="1">
      <alignment vertical="center"/>
    </xf>
    <xf numFmtId="0" fontId="7" fillId="7" borderId="16" xfId="1" applyFont="1" applyFill="1" applyBorder="1" applyAlignment="1">
      <alignment vertical="center"/>
    </xf>
    <xf numFmtId="0" fontId="7" fillId="7" borderId="17" xfId="1" applyFont="1" applyFill="1" applyBorder="1" applyAlignment="1">
      <alignment vertical="center"/>
    </xf>
    <xf numFmtId="0" fontId="14" fillId="0" borderId="9" xfId="0" applyFont="1" applyFill="1" applyBorder="1" applyAlignment="1">
      <alignment vertical="center" wrapText="1"/>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11" fillId="0" borderId="1"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8" xfId="1" applyFont="1" applyFill="1" applyBorder="1" applyAlignment="1">
      <alignment horizontal="left" vertical="center" wrapText="1"/>
    </xf>
    <xf numFmtId="0" fontId="15" fillId="4" borderId="4" xfId="2" applyFill="1" applyBorder="1" applyAlignment="1">
      <alignment horizontal="left" vertical="center" wrapText="1"/>
    </xf>
    <xf numFmtId="0" fontId="4" fillId="4" borderId="9" xfId="1" applyFont="1" applyFill="1" applyBorder="1" applyAlignment="1">
      <alignment horizontal="center" vertical="center" wrapText="1"/>
    </xf>
    <xf numFmtId="0" fontId="7" fillId="4" borderId="9" xfId="1" applyFont="1" applyFill="1" applyBorder="1" applyAlignment="1">
      <alignment horizontal="center" vertical="center"/>
    </xf>
    <xf numFmtId="0" fontId="7" fillId="4" borderId="9" xfId="1" applyFont="1" applyFill="1" applyBorder="1" applyAlignment="1">
      <alignment horizontal="center" vertical="center" wrapText="1"/>
    </xf>
    <xf numFmtId="10" fontId="7" fillId="4" borderId="9" xfId="1" applyNumberFormat="1" applyFont="1" applyFill="1" applyBorder="1" applyAlignment="1">
      <alignment vertical="center"/>
    </xf>
    <xf numFmtId="10" fontId="7" fillId="7" borderId="9" xfId="1" applyNumberFormat="1" applyFont="1" applyFill="1" applyBorder="1" applyAlignment="1">
      <alignment vertical="center"/>
    </xf>
    <xf numFmtId="0" fontId="0" fillId="8" borderId="9" xfId="0" applyFill="1" applyBorder="1" applyAlignment="1">
      <alignment horizontal="center" vertical="center" wrapText="1"/>
    </xf>
    <xf numFmtId="0" fontId="0" fillId="8" borderId="9" xfId="0" applyFill="1" applyBorder="1" applyAlignment="1">
      <alignment horizontal="center" vertical="center"/>
    </xf>
    <xf numFmtId="0" fontId="0" fillId="0" borderId="9" xfId="0" applyBorder="1" applyAlignment="1">
      <alignment horizontal="center" vertical="center"/>
    </xf>
    <xf numFmtId="0" fontId="0" fillId="0" borderId="9" xfId="0" applyBorder="1" applyAlignment="1">
      <alignment vertical="center" wrapText="1"/>
    </xf>
    <xf numFmtId="0" fontId="0" fillId="0" borderId="9" xfId="0" applyBorder="1" applyAlignment="1">
      <alignment horizontal="left" vertical="center" wrapText="1"/>
    </xf>
    <xf numFmtId="164" fontId="7" fillId="4" borderId="15" xfId="1" applyNumberFormat="1" applyFont="1" applyFill="1" applyBorder="1" applyAlignment="1">
      <alignment vertical="center"/>
    </xf>
    <xf numFmtId="0" fontId="2" fillId="2" borderId="0" xfId="1" applyFont="1" applyFill="1" applyBorder="1" applyAlignment="1">
      <alignment horizontal="left" vertical="center"/>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3" fillId="3" borderId="12" xfId="1" applyFont="1" applyFill="1" applyBorder="1" applyAlignment="1">
      <alignment horizontal="left" vertical="center"/>
    </xf>
    <xf numFmtId="0" fontId="9" fillId="3" borderId="10" xfId="1" applyFont="1" applyFill="1" applyBorder="1" applyAlignment="1">
      <alignment horizontal="left" vertical="center"/>
    </xf>
    <xf numFmtId="0" fontId="9" fillId="3" borderId="13" xfId="1" applyFont="1" applyFill="1" applyBorder="1" applyAlignment="1">
      <alignment horizontal="left" vertical="center"/>
    </xf>
    <xf numFmtId="0" fontId="0" fillId="0" borderId="9" xfId="0" applyBorder="1" applyAlignment="1">
      <alignment horizontal="left" vertical="center" wrapText="1"/>
    </xf>
    <xf numFmtId="0" fontId="0" fillId="0" borderId="9" xfId="0" applyBorder="1" applyAlignment="1">
      <alignment horizontal="left" vertical="center"/>
    </xf>
    <xf numFmtId="0" fontId="13" fillId="5" borderId="0" xfId="0" applyFont="1" applyFill="1" applyBorder="1" applyAlignment="1">
      <alignment horizontal="left" vertical="top" wrapText="1"/>
    </xf>
    <xf numFmtId="0" fontId="13" fillId="6" borderId="0" xfId="0" applyFont="1" applyFill="1" applyBorder="1" applyAlignment="1">
      <alignment horizontal="left" vertical="top" wrapText="1"/>
    </xf>
    <xf numFmtId="2" fontId="7" fillId="4" borderId="15" xfId="1" applyNumberFormat="1" applyFont="1" applyFill="1" applyBorder="1" applyAlignment="1">
      <alignment vertical="center"/>
    </xf>
    <xf numFmtId="2" fontId="7" fillId="4" borderId="16"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62751</xdr:rowOff>
    </xdr:from>
    <xdr:to>
      <xdr:col>3</xdr:col>
      <xdr:colOff>224117</xdr:colOff>
      <xdr:row>45</xdr:row>
      <xdr:rowOff>116541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3434" y="4984375"/>
          <a:ext cx="8408895" cy="507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625929</xdr:colOff>
      <xdr:row>5</xdr:row>
      <xdr:rowOff>63499</xdr:rowOff>
    </xdr:from>
    <xdr:to>
      <xdr:col>4</xdr:col>
      <xdr:colOff>2761637</xdr:colOff>
      <xdr:row>14</xdr:row>
      <xdr:rowOff>671285</xdr:rowOff>
    </xdr:to>
    <xdr:pic>
      <xdr:nvPicPr>
        <xdr:cNvPr id="5" name="Picture 4">
          <a:extLst>
            <a:ext uri="{FF2B5EF4-FFF2-40B4-BE49-F238E27FC236}">
              <a16:creationId xmlns:a16="http://schemas.microsoft.com/office/drawing/2014/main" id="{95DA66FA-0F40-454F-8543-327E3CF1B9B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604" b="4805"/>
        <a:stretch/>
      </xdr:blipFill>
      <xdr:spPr>
        <a:xfrm>
          <a:off x="9271000" y="1632856"/>
          <a:ext cx="2135708" cy="27667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Project1/Market%20information/For%20publication/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rmpcomms@affinitywate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70" zoomScaleNormal="70" workbookViewId="0">
      <selection activeCell="C13" sqref="C13"/>
    </sheetView>
  </sheetViews>
  <sheetFormatPr defaultColWidth="0" defaultRowHeight="13.75" customHeight="1" zeroHeight="1" x14ac:dyDescent="0.3"/>
  <cols>
    <col min="1" max="1" width="1.6640625" customWidth="1"/>
    <col min="2" max="2" width="51.33203125" customWidth="1"/>
    <col min="3" max="3" width="56.4140625" customWidth="1"/>
    <col min="4" max="4" width="4.08203125" customWidth="1"/>
    <col min="5" max="5" width="47.9140625" customWidth="1"/>
    <col min="6" max="7" width="8.83203125" customWidth="1"/>
    <col min="8" max="16384" width="8.83203125" hidden="1"/>
  </cols>
  <sheetData>
    <row r="1" spans="1:7" ht="20" x14ac:dyDescent="0.3">
      <c r="B1" s="1" t="s">
        <v>0</v>
      </c>
      <c r="C1" s="2" t="s">
        <v>358</v>
      </c>
    </row>
    <row r="2" spans="1:7" ht="12" customHeight="1" thickBot="1" x14ac:dyDescent="0.35"/>
    <row r="3" spans="1:7" ht="63.5" thickBot="1" x14ac:dyDescent="0.35">
      <c r="B3" s="3" t="s">
        <v>1</v>
      </c>
      <c r="C3" s="4" t="s">
        <v>356</v>
      </c>
      <c r="E3" s="5"/>
    </row>
    <row r="4" spans="1:7" ht="12" customHeight="1" thickBot="1" x14ac:dyDescent="0.4">
      <c r="B4" s="6"/>
      <c r="C4" s="7"/>
    </row>
    <row r="5" spans="1:7" ht="16" x14ac:dyDescent="0.3">
      <c r="B5" s="8" t="s">
        <v>2</v>
      </c>
      <c r="C5" s="54" t="str">
        <f>C1</f>
        <v>Affinity Water</v>
      </c>
      <c r="E5" s="9" t="s">
        <v>3</v>
      </c>
    </row>
    <row r="6" spans="1:7" ht="16.5" thickBot="1" x14ac:dyDescent="0.35">
      <c r="B6" s="10" t="s">
        <v>357</v>
      </c>
      <c r="C6" s="55" t="s">
        <v>359</v>
      </c>
      <c r="E6" s="11"/>
    </row>
    <row r="7" spans="1:7" ht="12" customHeight="1" thickBot="1" x14ac:dyDescent="0.35">
      <c r="A7" s="12"/>
      <c r="B7" s="13"/>
      <c r="C7" s="51"/>
      <c r="D7" s="12"/>
      <c r="E7" s="14"/>
      <c r="F7" s="12"/>
      <c r="G7" s="12"/>
    </row>
    <row r="8" spans="1:7" ht="16" x14ac:dyDescent="0.3">
      <c r="B8" s="8" t="s">
        <v>4</v>
      </c>
      <c r="C8" s="54" t="s">
        <v>396</v>
      </c>
      <c r="E8" s="11"/>
    </row>
    <row r="9" spans="1:7" ht="16" x14ac:dyDescent="0.3">
      <c r="B9" s="15" t="s">
        <v>5</v>
      </c>
      <c r="C9" s="56" t="s">
        <v>362</v>
      </c>
      <c r="E9" s="11"/>
    </row>
    <row r="10" spans="1:7" ht="16.5" thickBot="1" x14ac:dyDescent="0.35">
      <c r="B10" s="10" t="s">
        <v>6</v>
      </c>
      <c r="C10" s="55" t="s">
        <v>397</v>
      </c>
      <c r="E10" s="11"/>
    </row>
    <row r="11" spans="1:7" ht="12" customHeight="1" thickBot="1" x14ac:dyDescent="0.35">
      <c r="A11" s="12"/>
      <c r="B11" s="13"/>
      <c r="C11" s="51"/>
      <c r="D11" s="12"/>
      <c r="E11" s="14"/>
      <c r="F11" s="12"/>
      <c r="G11" s="12"/>
    </row>
    <row r="12" spans="1:7" ht="32" x14ac:dyDescent="0.3">
      <c r="B12" s="8" t="s">
        <v>7</v>
      </c>
      <c r="C12" s="57" t="s">
        <v>416</v>
      </c>
      <c r="E12" s="11"/>
    </row>
    <row r="13" spans="1:7" ht="37.25" customHeight="1" thickBot="1" x14ac:dyDescent="0.35">
      <c r="B13" s="10" t="s">
        <v>8</v>
      </c>
      <c r="C13" s="55" t="s">
        <v>360</v>
      </c>
      <c r="E13" s="11"/>
    </row>
    <row r="14" spans="1:7" ht="12" customHeight="1" thickBot="1" x14ac:dyDescent="0.45">
      <c r="B14" s="16"/>
      <c r="C14" s="52"/>
      <c r="E14" s="11"/>
    </row>
    <row r="15" spans="1:7" ht="59.4" customHeight="1" thickBot="1" x14ac:dyDescent="0.35">
      <c r="B15" s="17" t="s">
        <v>9</v>
      </c>
      <c r="C15" s="53" t="s">
        <v>361</v>
      </c>
      <c r="E15" s="5"/>
    </row>
    <row r="16" spans="1:7" ht="12" customHeight="1" x14ac:dyDescent="0.35">
      <c r="B16" s="6"/>
      <c r="C16" s="7"/>
    </row>
    <row r="17" spans="2:6" ht="16.5" thickBot="1" x14ac:dyDescent="0.35">
      <c r="B17" s="9" t="s">
        <v>11</v>
      </c>
    </row>
    <row r="18" spans="2:6" ht="14.5" thickBot="1" x14ac:dyDescent="0.35">
      <c r="E18" s="19" t="s">
        <v>10</v>
      </c>
      <c r="F18" s="18"/>
    </row>
    <row r="19" spans="2:6" ht="14" x14ac:dyDescent="0.3"/>
    <row r="20" spans="2:6" ht="14" x14ac:dyDescent="0.3"/>
    <row r="21" spans="2:6" ht="14" x14ac:dyDescent="0.3"/>
    <row r="22" spans="2:6" ht="14" x14ac:dyDescent="0.3"/>
    <row r="23" spans="2:6" ht="14" x14ac:dyDescent="0.3"/>
    <row r="24" spans="2:6" ht="14" x14ac:dyDescent="0.3"/>
    <row r="25" spans="2:6" ht="14" x14ac:dyDescent="0.3"/>
    <row r="26" spans="2:6" ht="14" x14ac:dyDescent="0.3"/>
    <row r="27" spans="2:6" ht="14" x14ac:dyDescent="0.3"/>
    <row r="28" spans="2:6" ht="14" x14ac:dyDescent="0.3"/>
    <row r="29" spans="2:6" ht="14" x14ac:dyDescent="0.3"/>
    <row r="30" spans="2:6" ht="14" x14ac:dyDescent="0.3"/>
    <row r="31" spans="2:6" ht="14" x14ac:dyDescent="0.3"/>
    <row r="32" spans="2:6" ht="14" x14ac:dyDescent="0.3"/>
    <row r="33" ht="14" x14ac:dyDescent="0.3"/>
    <row r="34" ht="14" x14ac:dyDescent="0.3"/>
    <row r="35" ht="14" x14ac:dyDescent="0.3"/>
    <row r="36" ht="14" x14ac:dyDescent="0.3"/>
    <row r="37" ht="14" x14ac:dyDescent="0.3"/>
    <row r="38" ht="14" x14ac:dyDescent="0.3"/>
    <row r="39" ht="14" x14ac:dyDescent="0.3"/>
    <row r="40" ht="14" x14ac:dyDescent="0.3"/>
    <row r="41" ht="14" x14ac:dyDescent="0.3"/>
    <row r="42" ht="14" x14ac:dyDescent="0.3"/>
    <row r="43" ht="14" x14ac:dyDescent="0.3"/>
    <row r="44" ht="14" x14ac:dyDescent="0.3"/>
    <row r="45" ht="14" x14ac:dyDescent="0.3"/>
    <row r="46" ht="14" x14ac:dyDescent="0.3"/>
    <row r="47" ht="14" x14ac:dyDescent="0.3"/>
    <row r="48"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3.75" customHeight="1" x14ac:dyDescent="0.3"/>
  </sheetData>
  <hyperlinks>
    <hyperlink ref="C12" r:id="rId1" xr:uid="{00000000-0004-0000-0000-000000000000}"/>
  </hyperlinks>
  <pageMargins left="0.7" right="0.7" top="0.75" bottom="0.75" header="0.3" footer="0.3"/>
  <pageSetup paperSize="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C29"/>
  <sheetViews>
    <sheetView showGridLines="0" zoomScale="70" zoomScaleNormal="70" workbookViewId="0">
      <pane xSplit="5" ySplit="6" topLeftCell="F7" activePane="bottomRight" state="frozen"/>
      <selection activeCell="E25" sqref="E25"/>
      <selection pane="topRight" activeCell="E25" sqref="E25"/>
      <selection pane="bottomLeft" activeCell="E25" sqref="E25"/>
      <selection pane="bottomRight" activeCell="O12" sqref="O12"/>
    </sheetView>
  </sheetViews>
  <sheetFormatPr defaultColWidth="0" defaultRowHeight="14" zeroHeight="1" x14ac:dyDescent="0.3"/>
  <cols>
    <col min="1" max="1" width="2.6640625" customWidth="1"/>
    <col min="2" max="2" width="16.5" customWidth="1"/>
    <col min="3" max="3" width="16.4140625" customWidth="1"/>
    <col min="4" max="4" width="14.1640625" customWidth="1"/>
    <col min="5" max="5" width="38.6640625" customWidth="1"/>
    <col min="6" max="6" width="3.33203125" customWidth="1"/>
    <col min="7" max="7" width="24.83203125" customWidth="1"/>
    <col min="8" max="8" width="18.5" customWidth="1"/>
    <col min="9" max="9" width="22" customWidth="1"/>
    <col min="10" max="10" width="18.75" customWidth="1"/>
    <col min="11" max="11" width="17.33203125" customWidth="1"/>
    <col min="12" max="12" width="19.83203125" customWidth="1"/>
    <col min="13" max="13" width="20.08203125" customWidth="1"/>
    <col min="14" max="14" width="19.83203125" customWidth="1"/>
    <col min="15" max="15" width="20.33203125" customWidth="1"/>
    <col min="16" max="26" width="10.6640625" customWidth="1"/>
    <col min="27" max="55" width="8.83203125" customWidth="1"/>
    <col min="56" max="16384" width="8.83203125" hidden="1"/>
  </cols>
  <sheetData>
    <row r="1" spans="2:26" ht="20" x14ac:dyDescent="0.3">
      <c r="B1" s="1" t="s">
        <v>277</v>
      </c>
      <c r="C1" s="1"/>
      <c r="D1" s="1"/>
      <c r="E1" s="1"/>
    </row>
    <row r="2" spans="2:26" ht="14.5" thickBot="1" x14ac:dyDescent="0.35"/>
    <row r="3" spans="2:26" ht="16.5" thickBot="1" x14ac:dyDescent="0.35">
      <c r="B3" s="70" t="s">
        <v>2</v>
      </c>
      <c r="C3" s="71"/>
      <c r="D3" s="72"/>
      <c r="E3" s="50" t="str">
        <f>'Cover sheet'!C5</f>
        <v>Affinity Water</v>
      </c>
    </row>
    <row r="4" spans="2:26" ht="16.5" thickBot="1" x14ac:dyDescent="0.35">
      <c r="B4" s="70" t="s">
        <v>357</v>
      </c>
      <c r="C4" s="71"/>
      <c r="D4" s="72"/>
      <c r="E4" s="50" t="str">
        <f>'Cover sheet'!C6</f>
        <v>Brett</v>
      </c>
    </row>
    <row r="5" spans="2:26" ht="16" thickBot="1" x14ac:dyDescent="0.35">
      <c r="B5" s="48"/>
      <c r="C5" s="49"/>
    </row>
    <row r="6" spans="2:26" ht="14.5" thickBot="1" x14ac:dyDescent="0.35">
      <c r="B6" s="21" t="s">
        <v>19</v>
      </c>
      <c r="C6" s="22" t="s">
        <v>20</v>
      </c>
      <c r="D6" s="22" t="s">
        <v>21</v>
      </c>
      <c r="E6" s="21" t="s">
        <v>22</v>
      </c>
      <c r="G6" s="22" t="s">
        <v>336</v>
      </c>
      <c r="H6" s="22" t="s">
        <v>337</v>
      </c>
      <c r="I6" s="22" t="s">
        <v>338</v>
      </c>
      <c r="J6" s="22" t="s">
        <v>339</v>
      </c>
      <c r="K6" s="22" t="s">
        <v>340</v>
      </c>
      <c r="L6" s="22" t="s">
        <v>341</v>
      </c>
      <c r="M6" s="22" t="s">
        <v>342</v>
      </c>
      <c r="N6" s="22" t="s">
        <v>343</v>
      </c>
      <c r="O6" s="22" t="s">
        <v>344</v>
      </c>
      <c r="P6" s="22" t="s">
        <v>345</v>
      </c>
      <c r="Q6" s="22" t="s">
        <v>346</v>
      </c>
      <c r="R6" s="22" t="s">
        <v>347</v>
      </c>
      <c r="S6" s="22" t="s">
        <v>348</v>
      </c>
      <c r="T6" s="22" t="s">
        <v>349</v>
      </c>
      <c r="U6" s="22" t="s">
        <v>350</v>
      </c>
      <c r="V6" s="22" t="s">
        <v>351</v>
      </c>
      <c r="W6" s="22" t="s">
        <v>352</v>
      </c>
      <c r="X6" s="22" t="s">
        <v>353</v>
      </c>
      <c r="Y6" s="22" t="s">
        <v>354</v>
      </c>
      <c r="Z6" s="22" t="s">
        <v>355</v>
      </c>
    </row>
    <row r="7" spans="2:26" ht="38" thickBot="1" x14ac:dyDescent="0.35">
      <c r="B7" s="20" t="s">
        <v>278</v>
      </c>
      <c r="C7" s="45" t="s">
        <v>279</v>
      </c>
      <c r="D7" s="45" t="s">
        <v>280</v>
      </c>
      <c r="E7" s="34" t="s">
        <v>281</v>
      </c>
      <c r="G7" s="40" t="s">
        <v>401</v>
      </c>
      <c r="H7" s="40" t="s">
        <v>404</v>
      </c>
      <c r="I7" s="40" t="s">
        <v>406</v>
      </c>
      <c r="J7" s="40" t="s">
        <v>409</v>
      </c>
      <c r="K7" s="40" t="s">
        <v>410</v>
      </c>
      <c r="L7" s="40" t="s">
        <v>412</v>
      </c>
      <c r="M7" s="40" t="s">
        <v>413</v>
      </c>
      <c r="N7" s="40" t="s">
        <v>414</v>
      </c>
      <c r="O7" s="40" t="s">
        <v>415</v>
      </c>
      <c r="P7" s="40"/>
      <c r="Q7" s="40"/>
      <c r="R7" s="40"/>
      <c r="S7" s="40"/>
      <c r="T7" s="40"/>
      <c r="U7" s="40"/>
      <c r="V7" s="40"/>
      <c r="W7" s="40"/>
      <c r="X7" s="40"/>
      <c r="Y7" s="40"/>
      <c r="Z7" s="40"/>
    </row>
    <row r="8" spans="2:26" ht="38" thickBot="1" x14ac:dyDescent="0.35">
      <c r="B8" s="20" t="s">
        <v>282</v>
      </c>
      <c r="C8" s="45" t="s">
        <v>283</v>
      </c>
      <c r="D8" s="45" t="s">
        <v>280</v>
      </c>
      <c r="E8" s="34" t="s">
        <v>284</v>
      </c>
      <c r="G8" s="40">
        <v>1009</v>
      </c>
      <c r="H8" s="40">
        <v>1000</v>
      </c>
      <c r="I8" s="40">
        <v>531</v>
      </c>
      <c r="J8" s="40">
        <v>1050</v>
      </c>
      <c r="K8" s="40">
        <v>603</v>
      </c>
      <c r="L8" s="40">
        <v>569</v>
      </c>
      <c r="M8" s="40">
        <v>901</v>
      </c>
      <c r="N8" s="40">
        <v>567</v>
      </c>
      <c r="O8" s="40">
        <v>1002</v>
      </c>
      <c r="P8" s="40"/>
      <c r="Q8" s="40"/>
      <c r="R8" s="40"/>
      <c r="S8" s="40"/>
      <c r="T8" s="40"/>
      <c r="U8" s="40"/>
      <c r="V8" s="40"/>
      <c r="W8" s="40"/>
      <c r="X8" s="40"/>
      <c r="Y8" s="40"/>
      <c r="Z8" s="40"/>
    </row>
    <row r="9" spans="2:26" ht="38" thickBot="1" x14ac:dyDescent="0.35">
      <c r="B9" s="20" t="s">
        <v>285</v>
      </c>
      <c r="C9" s="45" t="s">
        <v>286</v>
      </c>
      <c r="D9" s="45" t="s">
        <v>280</v>
      </c>
      <c r="E9" s="34" t="s">
        <v>287</v>
      </c>
      <c r="G9" s="40" t="s">
        <v>402</v>
      </c>
      <c r="H9" s="40" t="s">
        <v>405</v>
      </c>
      <c r="I9" s="40" t="s">
        <v>407</v>
      </c>
      <c r="J9" s="40" t="s">
        <v>405</v>
      </c>
      <c r="K9" s="40" t="s">
        <v>411</v>
      </c>
      <c r="L9" s="40" t="s">
        <v>405</v>
      </c>
      <c r="M9" s="40" t="s">
        <v>405</v>
      </c>
      <c r="N9" s="40" t="s">
        <v>405</v>
      </c>
      <c r="O9" s="40" t="s">
        <v>407</v>
      </c>
      <c r="P9" s="40"/>
      <c r="Q9" s="40"/>
      <c r="R9" s="40"/>
      <c r="S9" s="40"/>
      <c r="T9" s="40"/>
      <c r="U9" s="40"/>
      <c r="V9" s="40"/>
      <c r="W9" s="40"/>
      <c r="X9" s="40"/>
      <c r="Y9" s="40"/>
      <c r="Z9" s="40"/>
    </row>
    <row r="10" spans="2:26" ht="63" thickBot="1" x14ac:dyDescent="0.35">
      <c r="B10" s="20" t="s">
        <v>288</v>
      </c>
      <c r="C10" s="45" t="s">
        <v>289</v>
      </c>
      <c r="D10" s="45" t="s">
        <v>290</v>
      </c>
      <c r="E10" s="34" t="s">
        <v>291</v>
      </c>
      <c r="G10" s="40" t="s">
        <v>403</v>
      </c>
      <c r="H10" s="40" t="s">
        <v>403</v>
      </c>
      <c r="I10" s="40" t="s">
        <v>408</v>
      </c>
      <c r="J10" s="40" t="s">
        <v>408</v>
      </c>
      <c r="K10" s="40" t="s">
        <v>403</v>
      </c>
      <c r="L10" s="40" t="s">
        <v>408</v>
      </c>
      <c r="M10" s="40" t="s">
        <v>403</v>
      </c>
      <c r="N10" s="40" t="s">
        <v>408</v>
      </c>
      <c r="O10" s="40" t="s">
        <v>403</v>
      </c>
      <c r="P10" s="40"/>
      <c r="Q10" s="40"/>
      <c r="R10" s="40"/>
      <c r="S10" s="40"/>
      <c r="T10" s="40"/>
      <c r="U10" s="40"/>
      <c r="V10" s="40"/>
      <c r="W10" s="40"/>
      <c r="X10" s="40"/>
      <c r="Y10" s="40"/>
      <c r="Z10" s="40"/>
    </row>
    <row r="11" spans="2:26" ht="63" thickBot="1" x14ac:dyDescent="0.35">
      <c r="B11" s="20" t="s">
        <v>292</v>
      </c>
      <c r="C11" s="45" t="s">
        <v>293</v>
      </c>
      <c r="D11" s="45" t="s">
        <v>57</v>
      </c>
      <c r="E11" s="34" t="s">
        <v>294</v>
      </c>
      <c r="G11" s="40">
        <v>2030</v>
      </c>
      <c r="H11" s="40">
        <v>2020</v>
      </c>
      <c r="I11" s="40">
        <v>2020</v>
      </c>
      <c r="J11" s="40">
        <v>2020</v>
      </c>
      <c r="K11" s="40">
        <v>2020</v>
      </c>
      <c r="L11" s="40">
        <v>2020</v>
      </c>
      <c r="M11" s="40">
        <v>2020</v>
      </c>
      <c r="N11" s="40">
        <v>2027</v>
      </c>
      <c r="O11" s="40">
        <v>2020</v>
      </c>
      <c r="P11" s="40"/>
      <c r="Q11" s="40"/>
      <c r="R11" s="40"/>
      <c r="S11" s="40"/>
      <c r="T11" s="40"/>
      <c r="U11" s="40"/>
      <c r="V11" s="40"/>
      <c r="W11" s="40"/>
      <c r="X11" s="40"/>
      <c r="Y11" s="40"/>
      <c r="Z11" s="40"/>
    </row>
    <row r="12" spans="2:26" ht="68" thickBot="1" x14ac:dyDescent="0.35">
      <c r="B12" s="20" t="s">
        <v>295</v>
      </c>
      <c r="C12" s="45" t="s">
        <v>296</v>
      </c>
      <c r="D12" s="45" t="s">
        <v>297</v>
      </c>
      <c r="E12" s="34" t="s">
        <v>298</v>
      </c>
      <c r="G12" s="68">
        <v>0.54209268544026801</v>
      </c>
      <c r="H12" s="68">
        <v>0.30647471716449498</v>
      </c>
      <c r="I12" s="68">
        <v>3.7182524405569101E-2</v>
      </c>
      <c r="J12" s="68">
        <v>1.6058351460264055</v>
      </c>
      <c r="K12" s="68">
        <v>0.166848</v>
      </c>
      <c r="L12" s="68">
        <v>6.1265290952641702E-2</v>
      </c>
      <c r="M12" s="68">
        <v>0.12990866283699301</v>
      </c>
      <c r="N12" s="68">
        <v>0.18812499999999999</v>
      </c>
      <c r="O12" s="68">
        <v>1.04360292537121</v>
      </c>
      <c r="P12" s="40"/>
      <c r="Q12" s="40"/>
      <c r="R12" s="40"/>
      <c r="S12" s="40"/>
      <c r="T12" s="40"/>
      <c r="U12" s="40"/>
      <c r="V12" s="40"/>
      <c r="W12" s="40"/>
      <c r="X12" s="40"/>
      <c r="Y12" s="40"/>
      <c r="Z12" s="40"/>
    </row>
    <row r="13" spans="2:26" ht="63" thickBot="1" x14ac:dyDescent="0.35">
      <c r="B13" s="20" t="s">
        <v>299</v>
      </c>
      <c r="C13" s="45" t="s">
        <v>300</v>
      </c>
      <c r="D13" s="45" t="s">
        <v>301</v>
      </c>
      <c r="E13" s="34" t="s">
        <v>302</v>
      </c>
      <c r="G13" s="40">
        <v>3891.7511321385091</v>
      </c>
      <c r="H13" s="40">
        <v>901.59947661984779</v>
      </c>
      <c r="I13" s="40">
        <v>217.01255384896149</v>
      </c>
      <c r="J13" s="40">
        <v>13238.462832579587</v>
      </c>
      <c r="K13" s="40">
        <v>1617.7247401489271</v>
      </c>
      <c r="L13" s="40">
        <v>97.666054882735949</v>
      </c>
      <c r="M13" s="40">
        <v>301.69602524680306</v>
      </c>
      <c r="N13" s="40">
        <v>320.87990453386379</v>
      </c>
      <c r="O13" s="40">
        <v>8804.6207240727599</v>
      </c>
      <c r="P13" s="40"/>
      <c r="Q13" s="40"/>
      <c r="R13" s="40"/>
      <c r="S13" s="40"/>
      <c r="T13" s="40"/>
      <c r="U13" s="40"/>
      <c r="V13" s="40"/>
      <c r="W13" s="40"/>
      <c r="X13" s="40"/>
      <c r="Y13" s="40"/>
      <c r="Z13" s="40"/>
    </row>
    <row r="14" spans="2:26" ht="50.5" thickBot="1" x14ac:dyDescent="0.35">
      <c r="B14" s="20" t="s">
        <v>303</v>
      </c>
      <c r="C14" s="45" t="s">
        <v>304</v>
      </c>
      <c r="D14" s="45" t="s">
        <v>305</v>
      </c>
      <c r="E14" s="34" t="s">
        <v>306</v>
      </c>
      <c r="G14" s="40">
        <v>58264.870514452814</v>
      </c>
      <c r="H14" s="40">
        <v>0</v>
      </c>
      <c r="I14" s="40">
        <v>0.6417484</v>
      </c>
      <c r="J14" s="40">
        <v>0</v>
      </c>
      <c r="K14" s="40">
        <v>3632.867232781643</v>
      </c>
      <c r="L14" s="40">
        <v>0</v>
      </c>
      <c r="M14" s="40">
        <v>0</v>
      </c>
      <c r="N14" s="40">
        <v>0</v>
      </c>
      <c r="O14" s="40">
        <v>17999.199432118843</v>
      </c>
      <c r="P14" s="40"/>
      <c r="Q14" s="40"/>
      <c r="R14" s="40"/>
      <c r="S14" s="40"/>
      <c r="T14" s="40"/>
      <c r="U14" s="40"/>
      <c r="V14" s="40"/>
      <c r="W14" s="40"/>
      <c r="X14" s="40"/>
      <c r="Y14" s="40"/>
      <c r="Z14" s="40"/>
    </row>
    <row r="15" spans="2:26" ht="50.5" thickBot="1" x14ac:dyDescent="0.35">
      <c r="B15" s="20" t="s">
        <v>307</v>
      </c>
      <c r="C15" s="45" t="s">
        <v>308</v>
      </c>
      <c r="D15" s="45" t="s">
        <v>305</v>
      </c>
      <c r="E15" s="34" t="s">
        <v>309</v>
      </c>
      <c r="G15" s="40">
        <v>0</v>
      </c>
      <c r="H15" s="40">
        <v>0</v>
      </c>
      <c r="I15" s="40">
        <v>0</v>
      </c>
      <c r="J15" s="40">
        <v>0</v>
      </c>
      <c r="K15" s="40">
        <v>0</v>
      </c>
      <c r="L15" s="40">
        <v>0</v>
      </c>
      <c r="M15" s="40">
        <v>0</v>
      </c>
      <c r="N15" s="40">
        <v>0</v>
      </c>
      <c r="O15" s="40">
        <v>0</v>
      </c>
      <c r="P15" s="40"/>
      <c r="Q15" s="40"/>
      <c r="R15" s="40"/>
      <c r="S15" s="40"/>
      <c r="T15" s="40"/>
      <c r="U15" s="40"/>
      <c r="V15" s="40"/>
      <c r="W15" s="40"/>
      <c r="X15" s="40"/>
      <c r="Y15" s="40"/>
      <c r="Z15" s="40"/>
    </row>
    <row r="16" spans="2:26" ht="63" thickBot="1" x14ac:dyDescent="0.35">
      <c r="B16" s="20" t="s">
        <v>310</v>
      </c>
      <c r="C16" s="45" t="s">
        <v>311</v>
      </c>
      <c r="D16" s="45" t="s">
        <v>305</v>
      </c>
      <c r="E16" s="34" t="s">
        <v>312</v>
      </c>
      <c r="G16" s="40">
        <v>0</v>
      </c>
      <c r="H16" s="40">
        <v>0</v>
      </c>
      <c r="I16" s="40">
        <v>0</v>
      </c>
      <c r="J16" s="40">
        <v>0</v>
      </c>
      <c r="K16" s="40">
        <v>0</v>
      </c>
      <c r="L16" s="40">
        <v>0</v>
      </c>
      <c r="M16" s="40">
        <v>0</v>
      </c>
      <c r="N16" s="40">
        <v>0</v>
      </c>
      <c r="O16" s="40">
        <v>0</v>
      </c>
      <c r="P16" s="40"/>
      <c r="Q16" s="40"/>
      <c r="R16" s="40"/>
      <c r="S16" s="40"/>
      <c r="T16" s="40"/>
      <c r="U16" s="40"/>
      <c r="V16" s="40"/>
      <c r="W16" s="40"/>
      <c r="X16" s="40"/>
      <c r="Y16" s="40"/>
      <c r="Z16" s="40"/>
    </row>
    <row r="17" spans="1:26" ht="175.5" thickBot="1" x14ac:dyDescent="0.35">
      <c r="B17" s="20" t="s">
        <v>313</v>
      </c>
      <c r="C17" s="45" t="s">
        <v>314</v>
      </c>
      <c r="D17" s="45" t="s">
        <v>305</v>
      </c>
      <c r="E17" s="34" t="s">
        <v>315</v>
      </c>
      <c r="G17" s="40">
        <v>137.381067006411</v>
      </c>
      <c r="H17" s="40">
        <v>2.8672938126590001E-2</v>
      </c>
      <c r="I17" s="40">
        <v>2.31588481309113E-4</v>
      </c>
      <c r="J17" s="40">
        <v>8.3670587061186197</v>
      </c>
      <c r="K17" s="40">
        <v>20.767390704120398</v>
      </c>
      <c r="L17" s="40">
        <v>0.21882620818266799</v>
      </c>
      <c r="M17" s="40">
        <v>0.38252834245780098</v>
      </c>
      <c r="N17" s="40">
        <v>0.67733167068</v>
      </c>
      <c r="O17" s="40">
        <v>8.0203001786802801</v>
      </c>
      <c r="P17" s="40"/>
      <c r="Q17" s="40"/>
      <c r="R17" s="40"/>
      <c r="S17" s="40"/>
      <c r="T17" s="40"/>
      <c r="U17" s="40"/>
      <c r="V17" s="40"/>
      <c r="W17" s="40"/>
      <c r="X17" s="40"/>
      <c r="Y17" s="40"/>
      <c r="Z17" s="40"/>
    </row>
    <row r="18" spans="1:26" ht="54.5" thickBot="1" x14ac:dyDescent="0.35">
      <c r="B18" s="20" t="s">
        <v>316</v>
      </c>
      <c r="C18" s="45" t="s">
        <v>317</v>
      </c>
      <c r="D18" s="45" t="s">
        <v>305</v>
      </c>
      <c r="E18" s="34" t="s">
        <v>318</v>
      </c>
      <c r="G18" s="40">
        <v>0</v>
      </c>
      <c r="H18" s="40">
        <v>0</v>
      </c>
      <c r="I18" s="40">
        <v>0</v>
      </c>
      <c r="J18" s="40">
        <v>0</v>
      </c>
      <c r="K18" s="40">
        <v>0</v>
      </c>
      <c r="L18" s="40">
        <v>0</v>
      </c>
      <c r="M18" s="40">
        <v>0</v>
      </c>
      <c r="N18" s="40">
        <v>0</v>
      </c>
      <c r="O18" s="40">
        <v>0</v>
      </c>
      <c r="P18" s="40"/>
      <c r="Q18" s="40"/>
      <c r="R18" s="40"/>
      <c r="S18" s="40"/>
      <c r="T18" s="40"/>
      <c r="U18" s="40"/>
      <c r="V18" s="40"/>
      <c r="W18" s="40"/>
      <c r="X18" s="40"/>
      <c r="Y18" s="40"/>
      <c r="Z18" s="40"/>
    </row>
    <row r="19" spans="1:26" ht="50.5" thickBot="1" x14ac:dyDescent="0.35">
      <c r="B19" s="20" t="s">
        <v>319</v>
      </c>
      <c r="C19" s="45" t="s">
        <v>320</v>
      </c>
      <c r="D19" s="45" t="s">
        <v>305</v>
      </c>
      <c r="E19" s="34" t="s">
        <v>321</v>
      </c>
      <c r="G19" s="40">
        <v>58402.251581459226</v>
      </c>
      <c r="H19" s="40">
        <v>2.8672938126590001E-2</v>
      </c>
      <c r="I19" s="40">
        <v>0.64197998848130911</v>
      </c>
      <c r="J19" s="40">
        <v>8.3670587061186197</v>
      </c>
      <c r="K19" s="40">
        <v>3653.6346234857633</v>
      </c>
      <c r="L19" s="40">
        <v>0.21882620818266799</v>
      </c>
      <c r="M19" s="40">
        <v>0.38252834245780098</v>
      </c>
      <c r="N19" s="40">
        <v>0.67733167068</v>
      </c>
      <c r="O19" s="40">
        <v>18007.219732297523</v>
      </c>
      <c r="P19" s="40"/>
      <c r="Q19" s="40"/>
      <c r="R19" s="40"/>
      <c r="S19" s="40"/>
      <c r="T19" s="40"/>
      <c r="U19" s="40"/>
      <c r="V19" s="40"/>
      <c r="W19" s="40"/>
      <c r="X19" s="40"/>
      <c r="Y19" s="40"/>
      <c r="Z19" s="40"/>
    </row>
    <row r="20" spans="1:26" ht="50.5" thickBot="1" x14ac:dyDescent="0.35">
      <c r="B20" s="20" t="s">
        <v>322</v>
      </c>
      <c r="C20" s="45" t="s">
        <v>323</v>
      </c>
      <c r="D20" s="45" t="s">
        <v>324</v>
      </c>
      <c r="E20" s="34" t="s">
        <v>325</v>
      </c>
      <c r="G20" s="40">
        <v>1497.1376261265807</v>
      </c>
      <c r="H20" s="40">
        <v>0</v>
      </c>
      <c r="I20" s="40">
        <v>0.29571948194603076</v>
      </c>
      <c r="J20" s="40">
        <v>0</v>
      </c>
      <c r="K20" s="40">
        <v>224.56646317019315</v>
      </c>
      <c r="L20" s="40">
        <v>0</v>
      </c>
      <c r="M20" s="40">
        <v>0</v>
      </c>
      <c r="N20" s="40">
        <v>0</v>
      </c>
      <c r="O20" s="40">
        <v>204.42901512960276</v>
      </c>
      <c r="P20" s="40"/>
      <c r="Q20" s="40"/>
      <c r="R20" s="40"/>
      <c r="S20" s="40"/>
      <c r="T20" s="40"/>
      <c r="U20" s="40"/>
      <c r="V20" s="40"/>
      <c r="W20" s="40"/>
      <c r="X20" s="40"/>
      <c r="Y20" s="40"/>
      <c r="Z20" s="40"/>
    </row>
    <row r="21" spans="1:26" ht="54.5" thickBot="1" x14ac:dyDescent="0.35">
      <c r="B21" s="20" t="s">
        <v>326</v>
      </c>
      <c r="C21" s="45" t="s">
        <v>327</v>
      </c>
      <c r="D21" s="45" t="s">
        <v>324</v>
      </c>
      <c r="E21" s="34" t="s">
        <v>328</v>
      </c>
      <c r="G21" s="40">
        <v>1500.6676839936399</v>
      </c>
      <c r="H21" s="40">
        <v>3.1802301210385148E-3</v>
      </c>
      <c r="I21" s="40">
        <v>0.2958261985747242</v>
      </c>
      <c r="J21" s="40">
        <v>6.3202645291471904E-2</v>
      </c>
      <c r="K21" s="40">
        <v>225.8502038578832</v>
      </c>
      <c r="L21" s="40">
        <v>0.22405554155474447</v>
      </c>
      <c r="M21" s="40">
        <v>0.12679263578128777</v>
      </c>
      <c r="N21" s="40">
        <v>0.2110857243191801</v>
      </c>
      <c r="O21" s="40">
        <v>204.52010707359477</v>
      </c>
      <c r="P21" s="40"/>
      <c r="Q21" s="40"/>
      <c r="R21" s="40"/>
      <c r="S21" s="40"/>
      <c r="T21" s="40"/>
      <c r="U21" s="40"/>
      <c r="V21" s="40"/>
      <c r="W21" s="40"/>
      <c r="X21" s="40"/>
      <c r="Y21" s="40"/>
      <c r="Z21" s="40"/>
    </row>
    <row r="22" spans="1:26" ht="100.5" thickBot="1" x14ac:dyDescent="0.35">
      <c r="B22" s="20" t="s">
        <v>329</v>
      </c>
      <c r="C22" s="45" t="s">
        <v>330</v>
      </c>
      <c r="D22" s="45" t="s">
        <v>331</v>
      </c>
      <c r="E22" s="34" t="s">
        <v>332</v>
      </c>
      <c r="G22" s="40"/>
      <c r="H22" s="40"/>
      <c r="I22" s="40"/>
      <c r="J22" s="40"/>
      <c r="K22" s="40"/>
      <c r="L22" s="40"/>
      <c r="M22" s="40"/>
      <c r="N22" s="40"/>
      <c r="O22" s="40"/>
      <c r="P22" s="40"/>
      <c r="Q22" s="40"/>
      <c r="R22" s="40"/>
      <c r="S22" s="40"/>
      <c r="T22" s="40"/>
      <c r="U22" s="40"/>
      <c r="V22" s="40"/>
      <c r="W22" s="40"/>
      <c r="X22" s="40"/>
      <c r="Y22" s="40"/>
      <c r="Z22" s="40"/>
    </row>
    <row r="23" spans="1:26" ht="163" thickBot="1" x14ac:dyDescent="0.4">
      <c r="A23" s="6"/>
      <c r="B23" s="20" t="s">
        <v>333</v>
      </c>
      <c r="C23" s="45" t="s">
        <v>334</v>
      </c>
      <c r="D23" s="45" t="s">
        <v>331</v>
      </c>
      <c r="E23" s="34" t="s">
        <v>335</v>
      </c>
      <c r="F23" s="6"/>
      <c r="G23" s="24"/>
      <c r="H23" s="24"/>
      <c r="I23" s="24"/>
      <c r="J23" s="24"/>
      <c r="K23" s="24"/>
      <c r="L23" s="24"/>
      <c r="M23" s="24"/>
      <c r="N23" s="24"/>
      <c r="O23" s="24"/>
      <c r="P23" s="24"/>
      <c r="Q23" s="24"/>
      <c r="R23" s="24"/>
      <c r="S23" s="24"/>
      <c r="T23" s="24"/>
      <c r="U23" s="24"/>
      <c r="V23" s="24"/>
      <c r="W23" s="24"/>
      <c r="X23" s="24"/>
      <c r="Y23" s="24"/>
      <c r="Z23" s="24"/>
    </row>
    <row r="24" spans="1:26" x14ac:dyDescent="0.3"/>
    <row r="25" spans="1:26" x14ac:dyDescent="0.3"/>
    <row r="26" spans="1:26" x14ac:dyDescent="0.3"/>
    <row r="27" spans="1:26" x14ac:dyDescent="0.3"/>
    <row r="28" spans="1:26" x14ac:dyDescent="0.3"/>
    <row r="29" spans="1:26" x14ac:dyDescent="0.3"/>
  </sheetData>
  <mergeCells count="2">
    <mergeCell ref="B3:D3"/>
    <mergeCell ref="B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zoomScale="70" zoomScaleNormal="70" workbookViewId="0">
      <pane ySplit="3" topLeftCell="A4" activePane="bottomLeft" state="frozen"/>
      <selection activeCell="E25" sqref="E25"/>
      <selection pane="bottomLeft" activeCell="B6" sqref="B6"/>
    </sheetView>
  </sheetViews>
  <sheetFormatPr defaultColWidth="0" defaultRowHeight="14" x14ac:dyDescent="0.3"/>
  <cols>
    <col min="1" max="1" width="1.6640625" customWidth="1"/>
    <col min="2" max="2" width="16.33203125" customWidth="1"/>
    <col min="3" max="3" width="22.5" customWidth="1"/>
    <col min="4" max="4" width="31.58203125" customWidth="1"/>
    <col min="5" max="5" width="62.5" customWidth="1"/>
    <col min="6" max="6" width="31" customWidth="1"/>
    <col min="7" max="8" width="8.83203125" customWidth="1"/>
    <col min="9" max="16384" width="8.83203125" hidden="1"/>
  </cols>
  <sheetData>
    <row r="1" spans="2:6" ht="20" x14ac:dyDescent="0.3">
      <c r="B1" s="69" t="s">
        <v>12</v>
      </c>
      <c r="C1" s="69"/>
      <c r="D1" s="2" t="str">
        <f>'Cover sheet'!C1</f>
        <v>Affinity Water</v>
      </c>
    </row>
    <row r="2" spans="2:6" ht="12" customHeight="1" thickBot="1" x14ac:dyDescent="0.35"/>
    <row r="3" spans="2:6" ht="30" customHeight="1" thickBot="1" x14ac:dyDescent="0.35">
      <c r="B3" s="20" t="s">
        <v>13</v>
      </c>
      <c r="C3" s="21" t="s">
        <v>14</v>
      </c>
      <c r="D3" s="22" t="s">
        <v>15</v>
      </c>
      <c r="E3" s="21" t="s">
        <v>16</v>
      </c>
      <c r="F3" s="21" t="s">
        <v>17</v>
      </c>
    </row>
    <row r="4" spans="2:6" ht="14.4" customHeight="1" x14ac:dyDescent="0.3">
      <c r="B4" s="23" t="s">
        <v>362</v>
      </c>
      <c r="C4" s="23" t="s">
        <v>398</v>
      </c>
      <c r="D4" s="23"/>
      <c r="E4" s="24"/>
      <c r="F4" s="24"/>
    </row>
    <row r="5" spans="2:6" x14ac:dyDescent="0.3">
      <c r="B5" s="23" t="s">
        <v>397</v>
      </c>
      <c r="C5" s="23" t="s">
        <v>399</v>
      </c>
      <c r="D5" s="23"/>
      <c r="E5" s="24" t="s">
        <v>400</v>
      </c>
      <c r="F5" s="24"/>
    </row>
    <row r="6" spans="2:6" x14ac:dyDescent="0.3">
      <c r="B6" s="23"/>
      <c r="C6" s="23"/>
      <c r="D6" s="23"/>
      <c r="E6" s="24"/>
      <c r="F6" s="24"/>
    </row>
    <row r="7" spans="2:6" x14ac:dyDescent="0.3">
      <c r="B7" s="23"/>
      <c r="C7" s="23"/>
      <c r="D7" s="23"/>
      <c r="E7" s="24"/>
      <c r="F7" s="24"/>
    </row>
    <row r="8" spans="2:6" x14ac:dyDescent="0.3">
      <c r="B8" s="23"/>
      <c r="C8" s="23"/>
      <c r="D8" s="23"/>
      <c r="E8" s="24"/>
      <c r="F8" s="24"/>
    </row>
    <row r="9" spans="2:6" x14ac:dyDescent="0.3">
      <c r="B9" s="23"/>
      <c r="C9" s="23"/>
      <c r="D9" s="23"/>
      <c r="E9" s="24"/>
      <c r="F9" s="24"/>
    </row>
    <row r="10" spans="2:6" x14ac:dyDescent="0.3">
      <c r="B10" s="23"/>
      <c r="C10" s="23"/>
      <c r="D10" s="23"/>
      <c r="E10" s="24"/>
      <c r="F10" s="24"/>
    </row>
    <row r="11" spans="2:6" x14ac:dyDescent="0.3">
      <c r="B11" s="24"/>
      <c r="C11" s="24"/>
      <c r="D11" s="24"/>
      <c r="E11" s="24"/>
      <c r="F11" s="24"/>
    </row>
    <row r="12" spans="2:6" x14ac:dyDescent="0.3">
      <c r="B12" s="24"/>
      <c r="C12" s="24"/>
      <c r="D12" s="24"/>
      <c r="E12" s="24"/>
      <c r="F12" s="24"/>
    </row>
    <row r="13" spans="2:6" x14ac:dyDescent="0.3">
      <c r="B13" s="24"/>
      <c r="C13" s="24"/>
      <c r="D13" s="24"/>
      <c r="E13" s="24"/>
      <c r="F13" s="24"/>
    </row>
    <row r="14" spans="2:6" x14ac:dyDescent="0.3">
      <c r="B14" s="24"/>
      <c r="C14" s="24"/>
      <c r="D14" s="24"/>
      <c r="E14" s="24"/>
      <c r="F14" s="24"/>
    </row>
    <row r="15" spans="2:6" x14ac:dyDescent="0.3">
      <c r="B15" s="24"/>
      <c r="C15" s="24"/>
      <c r="D15" s="24"/>
      <c r="E15" s="24"/>
      <c r="F15" s="24"/>
    </row>
    <row r="16" spans="2:6" x14ac:dyDescent="0.3">
      <c r="B16" s="24"/>
      <c r="C16" s="24"/>
      <c r="D16" s="24"/>
      <c r="E16" s="24"/>
      <c r="F16" s="24"/>
    </row>
    <row r="17" spans="2:6" x14ac:dyDescent="0.3">
      <c r="B17" s="24"/>
      <c r="C17" s="24"/>
      <c r="D17" s="24"/>
      <c r="E17" s="24"/>
      <c r="F17" s="24"/>
    </row>
    <row r="18" spans="2:6" x14ac:dyDescent="0.3">
      <c r="B18" s="24"/>
      <c r="C18" s="24"/>
      <c r="D18" s="24"/>
      <c r="E18" s="24"/>
      <c r="F18" s="24"/>
    </row>
    <row r="19" spans="2:6" x14ac:dyDescent="0.3">
      <c r="B19" s="24"/>
      <c r="C19" s="24"/>
      <c r="D19" s="24"/>
      <c r="E19" s="24"/>
      <c r="F19" s="24"/>
    </row>
    <row r="20" spans="2:6" x14ac:dyDescent="0.3">
      <c r="B20" s="24"/>
      <c r="C20" s="24"/>
      <c r="D20" s="24"/>
      <c r="E20" s="24"/>
      <c r="F20" s="24"/>
    </row>
    <row r="21" spans="2:6" x14ac:dyDescent="0.3">
      <c r="B21" s="24"/>
      <c r="C21" s="24"/>
      <c r="D21" s="24"/>
      <c r="E21" s="24"/>
      <c r="F21" s="24"/>
    </row>
    <row r="22" spans="2:6" x14ac:dyDescent="0.3">
      <c r="B22" s="24"/>
      <c r="C22" s="24"/>
      <c r="D22" s="24"/>
      <c r="E22" s="24"/>
      <c r="F22" s="24"/>
    </row>
    <row r="23" spans="2:6" x14ac:dyDescent="0.3">
      <c r="B23" s="24"/>
      <c r="C23" s="24"/>
      <c r="D23" s="24"/>
      <c r="E23" s="24"/>
      <c r="F23" s="24"/>
    </row>
    <row r="24" spans="2:6" x14ac:dyDescent="0.3">
      <c r="B24" s="24"/>
      <c r="C24" s="24"/>
      <c r="D24" s="24"/>
      <c r="E24" s="24"/>
      <c r="F24" s="24"/>
    </row>
    <row r="25" spans="2:6" x14ac:dyDescent="0.3">
      <c r="B25" s="24"/>
      <c r="C25" s="24"/>
      <c r="D25" s="24"/>
      <c r="E25" s="24"/>
      <c r="F25" s="24"/>
    </row>
    <row r="26" spans="2:6" x14ac:dyDescent="0.3">
      <c r="B26" s="24"/>
      <c r="C26" s="24"/>
      <c r="D26" s="24"/>
      <c r="E26" s="24"/>
      <c r="F26" s="24"/>
    </row>
    <row r="27" spans="2:6" x14ac:dyDescent="0.3">
      <c r="B27" s="24"/>
      <c r="C27" s="24"/>
      <c r="D27" s="24"/>
      <c r="E27" s="24"/>
      <c r="F27" s="24"/>
    </row>
    <row r="28" spans="2:6" x14ac:dyDescent="0.3">
      <c r="B28" s="24"/>
      <c r="C28" s="24"/>
      <c r="D28" s="24"/>
      <c r="E28" s="24"/>
      <c r="F28" s="24"/>
    </row>
    <row r="29" spans="2:6" x14ac:dyDescent="0.3">
      <c r="B29" s="24"/>
      <c r="C29" s="24"/>
      <c r="D29" s="24"/>
      <c r="E29" s="24"/>
      <c r="F29" s="24"/>
    </row>
    <row r="30" spans="2:6" x14ac:dyDescent="0.3">
      <c r="B30" s="24"/>
      <c r="C30" s="24"/>
      <c r="D30" s="24"/>
      <c r="E30" s="24"/>
      <c r="F30" s="24"/>
    </row>
    <row r="31" spans="2:6" x14ac:dyDescent="0.3">
      <c r="B31" s="24"/>
      <c r="C31" s="24"/>
      <c r="D31" s="24"/>
      <c r="E31" s="24"/>
      <c r="F31" s="24"/>
    </row>
    <row r="32" spans="2:6" x14ac:dyDescent="0.3">
      <c r="B32" s="24"/>
      <c r="C32" s="24"/>
      <c r="D32" s="24"/>
      <c r="E32" s="24"/>
      <c r="F32" s="24"/>
    </row>
    <row r="33" spans="2:6" x14ac:dyDescent="0.3">
      <c r="B33" s="24"/>
      <c r="C33" s="24"/>
      <c r="D33" s="24"/>
      <c r="E33" s="24"/>
      <c r="F33" s="24"/>
    </row>
    <row r="34" spans="2:6" x14ac:dyDescent="0.3">
      <c r="B34" s="24"/>
      <c r="C34" s="24"/>
      <c r="D34" s="24"/>
      <c r="E34" s="24"/>
      <c r="F34" s="24"/>
    </row>
    <row r="35" spans="2:6" x14ac:dyDescent="0.3">
      <c r="B35" s="24"/>
      <c r="C35" s="24"/>
      <c r="D35" s="24"/>
      <c r="E35" s="24"/>
      <c r="F35" s="24"/>
    </row>
    <row r="36" spans="2:6" x14ac:dyDescent="0.3">
      <c r="B36" s="24"/>
      <c r="C36" s="24"/>
      <c r="D36" s="24"/>
      <c r="E36" s="24"/>
      <c r="F36" s="24"/>
    </row>
    <row r="37" spans="2:6" x14ac:dyDescent="0.3">
      <c r="B37" s="24"/>
      <c r="C37" s="24"/>
      <c r="D37" s="24"/>
      <c r="E37" s="24"/>
      <c r="F37" s="24"/>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J116"/>
  <sheetViews>
    <sheetView showGridLines="0" zoomScale="50" zoomScaleNormal="70" workbookViewId="0">
      <pane ySplit="6" topLeftCell="A7" activePane="bottomLeft" state="frozen"/>
      <selection activeCell="E25" sqref="E25"/>
      <selection pane="bottomLeft"/>
    </sheetView>
  </sheetViews>
  <sheetFormatPr defaultColWidth="0" defaultRowHeight="14" zeroHeight="1" x14ac:dyDescent="0.3"/>
  <cols>
    <col min="1" max="1" width="1.6640625" style="27" customWidth="1"/>
    <col min="2" max="2" width="30.08203125" style="27" customWidth="1"/>
    <col min="3" max="3" width="15.6640625" style="27" customWidth="1"/>
    <col min="4" max="4" width="53" style="27" customWidth="1"/>
    <col min="5" max="5" width="47.9140625" style="27" customWidth="1"/>
    <col min="6" max="6" width="1.58203125" style="27" customWidth="1"/>
    <col min="7" max="7" width="65.33203125" style="35" customWidth="1"/>
    <col min="8" max="8" width="19.1640625" style="27" customWidth="1"/>
    <col min="9" max="10" width="8.6640625" style="27" customWidth="1"/>
    <col min="11" max="16384" width="8.6640625" style="27" hidden="1"/>
  </cols>
  <sheetData>
    <row r="1" spans="2:8" ht="25.25" customHeight="1" x14ac:dyDescent="0.3">
      <c r="B1" s="1" t="s">
        <v>18</v>
      </c>
      <c r="C1" s="25"/>
      <c r="D1" s="26"/>
      <c r="E1" s="25"/>
      <c r="G1" s="27"/>
    </row>
    <row r="2" spans="2:8" s="28" customFormat="1" ht="14.5" thickBot="1" x14ac:dyDescent="0.35">
      <c r="G2" s="29"/>
    </row>
    <row r="3" spans="2:8" s="28" customFormat="1" ht="16.5" thickBot="1" x14ac:dyDescent="0.35">
      <c r="B3" s="70" t="s">
        <v>2</v>
      </c>
      <c r="C3" s="71"/>
      <c r="D3" s="72"/>
      <c r="E3" s="50" t="str">
        <f>'Cover sheet'!C5</f>
        <v>Affinity Water</v>
      </c>
      <c r="G3" s="29"/>
    </row>
    <row r="4" spans="2:8" s="28" customFormat="1" ht="19.25" customHeight="1" thickBot="1" x14ac:dyDescent="0.35">
      <c r="B4" s="70" t="s">
        <v>357</v>
      </c>
      <c r="C4" s="71"/>
      <c r="D4" s="72"/>
      <c r="E4" s="50" t="str">
        <f>'Cover sheet'!C6</f>
        <v>Brett</v>
      </c>
      <c r="G4" s="29"/>
    </row>
    <row r="5" spans="2:8" s="28" customFormat="1" ht="15.5" thickBot="1" x14ac:dyDescent="0.45">
      <c r="B5" s="30"/>
      <c r="C5" s="30"/>
      <c r="G5" s="29"/>
    </row>
    <row r="6" spans="2:8" ht="16.75" customHeight="1" thickBot="1" x14ac:dyDescent="0.35">
      <c r="B6" s="21" t="s">
        <v>19</v>
      </c>
      <c r="C6" s="22" t="s">
        <v>20</v>
      </c>
      <c r="D6" s="22" t="s">
        <v>21</v>
      </c>
      <c r="E6" s="21" t="s">
        <v>22</v>
      </c>
      <c r="F6" s="7"/>
      <c r="G6" s="73" t="s">
        <v>23</v>
      </c>
      <c r="H6" s="74"/>
    </row>
    <row r="7" spans="2:8" ht="122.4" customHeight="1" x14ac:dyDescent="0.3">
      <c r="B7" s="31" t="s">
        <v>24</v>
      </c>
      <c r="C7" s="32" t="s">
        <v>25</v>
      </c>
      <c r="D7" s="32" t="s">
        <v>26</v>
      </c>
      <c r="E7" s="31" t="s">
        <v>27</v>
      </c>
      <c r="G7" s="59" t="s">
        <v>365</v>
      </c>
      <c r="H7" s="58" t="s">
        <v>363</v>
      </c>
    </row>
    <row r="8" spans="2:8" ht="54.5" customHeight="1" x14ac:dyDescent="0.3">
      <c r="B8" s="31" t="s">
        <v>28</v>
      </c>
      <c r="C8" s="32" t="s">
        <v>25</v>
      </c>
      <c r="D8" s="32" t="s">
        <v>29</v>
      </c>
      <c r="E8" s="31" t="s">
        <v>30</v>
      </c>
      <c r="G8" s="59">
        <v>9</v>
      </c>
    </row>
    <row r="9" spans="2:8" ht="62.5" x14ac:dyDescent="0.3">
      <c r="B9" s="31" t="s">
        <v>31</v>
      </c>
      <c r="C9" s="32" t="s">
        <v>25</v>
      </c>
      <c r="D9" s="32" t="s">
        <v>32</v>
      </c>
      <c r="E9" s="31" t="s">
        <v>33</v>
      </c>
      <c r="G9" s="59">
        <v>83.98</v>
      </c>
    </row>
    <row r="10" spans="2:8" ht="50" x14ac:dyDescent="0.3">
      <c r="B10" s="31" t="s">
        <v>34</v>
      </c>
      <c r="C10" s="32" t="s">
        <v>25</v>
      </c>
      <c r="D10" s="32" t="s">
        <v>32</v>
      </c>
      <c r="E10" s="31" t="s">
        <v>35</v>
      </c>
      <c r="G10" s="59">
        <v>16.02</v>
      </c>
    </row>
    <row r="11" spans="2:8" ht="50" x14ac:dyDescent="0.3">
      <c r="B11" s="31" t="s">
        <v>36</v>
      </c>
      <c r="C11" s="32" t="s">
        <v>25</v>
      </c>
      <c r="D11" s="32" t="s">
        <v>32</v>
      </c>
      <c r="E11" s="31" t="s">
        <v>37</v>
      </c>
      <c r="G11" s="59">
        <v>0</v>
      </c>
    </row>
    <row r="12" spans="2:8" ht="37.5" x14ac:dyDescent="0.3">
      <c r="B12" s="31" t="s">
        <v>38</v>
      </c>
      <c r="C12" s="32" t="s">
        <v>25</v>
      </c>
      <c r="D12" s="32" t="s">
        <v>32</v>
      </c>
      <c r="E12" s="31" t="s">
        <v>39</v>
      </c>
      <c r="G12" s="59">
        <v>0</v>
      </c>
    </row>
    <row r="13" spans="2:8" ht="100" x14ac:dyDescent="0.3">
      <c r="B13" s="31" t="s">
        <v>40</v>
      </c>
      <c r="C13" s="32" t="s">
        <v>25</v>
      </c>
      <c r="D13" s="32" t="s">
        <v>32</v>
      </c>
      <c r="E13" s="31" t="s">
        <v>41</v>
      </c>
      <c r="G13" s="59" t="s">
        <v>368</v>
      </c>
    </row>
    <row r="14" spans="2:8" ht="150" x14ac:dyDescent="0.3">
      <c r="B14" s="31" t="s">
        <v>42</v>
      </c>
      <c r="C14" s="32" t="s">
        <v>25</v>
      </c>
      <c r="D14" s="32" t="s">
        <v>43</v>
      </c>
      <c r="E14" s="31" t="s">
        <v>44</v>
      </c>
      <c r="G14" s="59" t="s">
        <v>370</v>
      </c>
    </row>
    <row r="15" spans="2:8" ht="75" x14ac:dyDescent="0.3">
      <c r="B15" s="31" t="s">
        <v>45</v>
      </c>
      <c r="C15" s="32" t="s">
        <v>25</v>
      </c>
      <c r="D15" s="33" t="s">
        <v>43</v>
      </c>
      <c r="E15" s="31" t="s">
        <v>46</v>
      </c>
      <c r="G15" s="59" t="s">
        <v>371</v>
      </c>
    </row>
    <row r="16" spans="2:8" ht="87.5" x14ac:dyDescent="0.3">
      <c r="B16" s="31" t="s">
        <v>47</v>
      </c>
      <c r="C16" s="32" t="s">
        <v>25</v>
      </c>
      <c r="D16" s="33" t="s">
        <v>43</v>
      </c>
      <c r="E16" s="34" t="s">
        <v>48</v>
      </c>
      <c r="G16" s="60" t="s">
        <v>364</v>
      </c>
    </row>
    <row r="17" spans="2:7" ht="75" x14ac:dyDescent="0.3">
      <c r="B17" s="31" t="s">
        <v>49</v>
      </c>
      <c r="C17" s="32" t="s">
        <v>25</v>
      </c>
      <c r="D17" s="33" t="s">
        <v>50</v>
      </c>
      <c r="E17" s="34" t="s">
        <v>51</v>
      </c>
      <c r="G17" s="60" t="s">
        <v>369</v>
      </c>
    </row>
    <row r="18" spans="2:7" ht="75" x14ac:dyDescent="0.3">
      <c r="B18" s="31" t="s">
        <v>52</v>
      </c>
      <c r="C18" s="32" t="s">
        <v>53</v>
      </c>
      <c r="D18" s="33" t="s">
        <v>54</v>
      </c>
      <c r="E18" s="34" t="s">
        <v>55</v>
      </c>
      <c r="G18" s="59" t="s">
        <v>366</v>
      </c>
    </row>
    <row r="19" spans="2:7" ht="62.5" x14ac:dyDescent="0.3">
      <c r="B19" s="31" t="s">
        <v>56</v>
      </c>
      <c r="C19" s="32" t="s">
        <v>25</v>
      </c>
      <c r="D19" s="32" t="s">
        <v>57</v>
      </c>
      <c r="E19" s="34" t="s">
        <v>58</v>
      </c>
      <c r="G19" s="59" t="s">
        <v>367</v>
      </c>
    </row>
    <row r="20" spans="2:7" ht="75" x14ac:dyDescent="0.3">
      <c r="B20" s="31" t="s">
        <v>59</v>
      </c>
      <c r="C20" s="32" t="s">
        <v>25</v>
      </c>
      <c r="D20" s="33" t="s">
        <v>60</v>
      </c>
      <c r="E20" s="34" t="s">
        <v>61</v>
      </c>
      <c r="G20" s="59" t="s">
        <v>367</v>
      </c>
    </row>
    <row r="21" spans="2:7" ht="112.5" x14ac:dyDescent="0.3">
      <c r="B21" s="31" t="s">
        <v>62</v>
      </c>
      <c r="C21" s="32" t="s">
        <v>25</v>
      </c>
      <c r="D21" s="32" t="s">
        <v>63</v>
      </c>
      <c r="E21" s="34" t="s">
        <v>64</v>
      </c>
      <c r="G21" s="60" t="s">
        <v>393</v>
      </c>
    </row>
    <row r="22" spans="2:7" ht="174.65" customHeight="1" x14ac:dyDescent="0.3">
      <c r="B22" s="31" t="s">
        <v>65</v>
      </c>
      <c r="C22" s="32" t="s">
        <v>25</v>
      </c>
      <c r="D22" s="32" t="s">
        <v>63</v>
      </c>
      <c r="E22" s="34" t="s">
        <v>66</v>
      </c>
      <c r="G22" s="59" t="s">
        <v>395</v>
      </c>
    </row>
    <row r="23" spans="2:7" x14ac:dyDescent="0.3"/>
    <row r="24" spans="2:7" x14ac:dyDescent="0.3"/>
    <row r="25" spans="2:7" x14ac:dyDescent="0.3"/>
    <row r="26" spans="2:7" x14ac:dyDescent="0.3">
      <c r="C26" s="63" t="s">
        <v>372</v>
      </c>
      <c r="D26" s="64" t="s">
        <v>373</v>
      </c>
      <c r="E26" s="64" t="s">
        <v>374</v>
      </c>
    </row>
    <row r="27" spans="2:7" ht="35" customHeight="1" x14ac:dyDescent="0.3">
      <c r="C27" s="65" t="s">
        <v>394</v>
      </c>
      <c r="D27" s="66" t="s">
        <v>376</v>
      </c>
      <c r="E27" s="66" t="s">
        <v>377</v>
      </c>
    </row>
    <row r="28" spans="2:7" ht="52.5" customHeight="1" x14ac:dyDescent="0.3">
      <c r="C28" s="65" t="s">
        <v>375</v>
      </c>
      <c r="D28" s="66" t="s">
        <v>379</v>
      </c>
      <c r="E28" s="66" t="s">
        <v>380</v>
      </c>
    </row>
    <row r="29" spans="2:7" ht="42" customHeight="1" x14ac:dyDescent="0.3">
      <c r="C29" s="65" t="s">
        <v>378</v>
      </c>
      <c r="D29" s="66" t="s">
        <v>382</v>
      </c>
      <c r="E29" s="75" t="s">
        <v>383</v>
      </c>
    </row>
    <row r="30" spans="2:7" ht="63" customHeight="1" x14ac:dyDescent="0.3">
      <c r="C30" s="65" t="s">
        <v>381</v>
      </c>
      <c r="D30" s="66" t="s">
        <v>385</v>
      </c>
      <c r="E30" s="76"/>
    </row>
    <row r="31" spans="2:7" ht="42" customHeight="1" x14ac:dyDescent="0.3">
      <c r="C31" s="65" t="s">
        <v>384</v>
      </c>
      <c r="D31" s="67" t="s">
        <v>387</v>
      </c>
      <c r="E31" s="75" t="s">
        <v>388</v>
      </c>
    </row>
    <row r="32" spans="2:7" ht="46.5" customHeight="1" x14ac:dyDescent="0.3">
      <c r="C32" s="65" t="s">
        <v>386</v>
      </c>
      <c r="D32" s="66" t="s">
        <v>390</v>
      </c>
      <c r="E32" s="75"/>
    </row>
    <row r="33" spans="3:5" ht="46" customHeight="1" x14ac:dyDescent="0.3">
      <c r="C33" s="65" t="s">
        <v>389</v>
      </c>
      <c r="D33" s="66" t="s">
        <v>391</v>
      </c>
      <c r="E33" s="66" t="s">
        <v>392</v>
      </c>
    </row>
    <row r="34" spans="3:5" x14ac:dyDescent="0.3"/>
    <row r="35" spans="3:5" x14ac:dyDescent="0.3"/>
    <row r="36" spans="3:5" x14ac:dyDescent="0.3"/>
    <row r="37" spans="3:5" x14ac:dyDescent="0.3"/>
    <row r="38" spans="3:5" x14ac:dyDescent="0.3"/>
    <row r="39" spans="3:5" x14ac:dyDescent="0.3"/>
    <row r="40" spans="3:5" x14ac:dyDescent="0.3"/>
    <row r="41" spans="3:5" x14ac:dyDescent="0.3"/>
    <row r="42" spans="3:5" x14ac:dyDescent="0.3"/>
    <row r="43" spans="3:5" x14ac:dyDescent="0.3"/>
    <row r="44" spans="3:5" x14ac:dyDescent="0.3"/>
    <row r="45" spans="3:5" x14ac:dyDescent="0.3"/>
    <row r="46" spans="3:5" x14ac:dyDescent="0.3"/>
    <row r="47" spans="3:5" x14ac:dyDescent="0.3"/>
    <row r="48" spans="3:5"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ht="31" customHeight="1"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ht="31" customHeight="1" x14ac:dyDescent="0.3"/>
    <row r="92" hidden="1" x14ac:dyDescent="0.3"/>
    <row r="93" hidden="1" x14ac:dyDescent="0.3"/>
    <row r="94" hidden="1" x14ac:dyDescent="0.3"/>
    <row r="95" hidden="1" x14ac:dyDescent="0.3"/>
    <row r="96" hidden="1" x14ac:dyDescent="0.3"/>
    <row r="97" hidden="1" x14ac:dyDescent="0.3"/>
    <row r="98" hidden="1" x14ac:dyDescent="0.3"/>
    <row r="99" ht="31" hidden="1" customHeight="1" x14ac:dyDescent="0.3"/>
    <row r="100" hidden="1" x14ac:dyDescent="0.3"/>
    <row r="101" hidden="1" x14ac:dyDescent="0.3"/>
    <row r="102" hidden="1" x14ac:dyDescent="0.3"/>
    <row r="103" ht="31" hidden="1" customHeight="1" x14ac:dyDescent="0.3"/>
    <row r="104" ht="78.5" hidden="1" customHeight="1" x14ac:dyDescent="0.3"/>
    <row r="105" hidden="1" x14ac:dyDescent="0.3"/>
    <row r="106" hidden="1" x14ac:dyDescent="0.3"/>
    <row r="107" ht="123.5" hidden="1" customHeight="1" x14ac:dyDescent="0.3"/>
    <row r="108" x14ac:dyDescent="0.3"/>
    <row r="109" x14ac:dyDescent="0.3"/>
    <row r="110" x14ac:dyDescent="0.3"/>
    <row r="111" x14ac:dyDescent="0.3"/>
    <row r="112" x14ac:dyDescent="0.3"/>
    <row r="113" x14ac:dyDescent="0.3"/>
    <row r="114" x14ac:dyDescent="0.3"/>
    <row r="115" x14ac:dyDescent="0.3"/>
    <row r="116" x14ac:dyDescent="0.3"/>
  </sheetData>
  <mergeCells count="5">
    <mergeCell ref="B3:D3"/>
    <mergeCell ref="B4:D4"/>
    <mergeCell ref="G6:H6"/>
    <mergeCell ref="E29:E30"/>
    <mergeCell ref="E31:E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D16"/>
  <sheetViews>
    <sheetView showGridLines="0" zoomScale="70" zoomScaleNormal="70" workbookViewId="0">
      <pane xSplit="5" ySplit="6" topLeftCell="BA11" activePane="bottomRight" state="frozen"/>
      <selection activeCell="E25" sqref="E25"/>
      <selection pane="topRight" activeCell="E25" sqref="E25"/>
      <selection pane="bottomLeft" activeCell="E25" sqref="E25"/>
      <selection pane="bottomRight" activeCell="G7" sqref="G7:BN12"/>
    </sheetView>
  </sheetViews>
  <sheetFormatPr defaultColWidth="0" defaultRowHeight="14" zeroHeight="1" x14ac:dyDescent="0.3"/>
  <cols>
    <col min="1" max="1" width="2" customWidth="1"/>
    <col min="2" max="2" width="21.5" customWidth="1"/>
    <col min="3" max="3" width="16.1640625" customWidth="1"/>
    <col min="4" max="4" width="10.58203125" customWidth="1"/>
    <col min="5" max="5" width="45" customWidth="1"/>
    <col min="6" max="6" width="2.5" customWidth="1"/>
    <col min="7" max="108" width="8.83203125" customWidth="1"/>
    <col min="109" max="16384" width="8.83203125" hidden="1"/>
  </cols>
  <sheetData>
    <row r="1" spans="1:87" ht="22.5" x14ac:dyDescent="0.3">
      <c r="A1" s="27"/>
      <c r="B1" s="1" t="s">
        <v>67</v>
      </c>
      <c r="C1" s="25"/>
      <c r="D1" s="26"/>
      <c r="E1" s="25"/>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27"/>
    </row>
    <row r="2" spans="1:87" ht="14.5" thickBot="1" x14ac:dyDescent="0.35">
      <c r="A2" s="28"/>
      <c r="B2" s="28"/>
      <c r="C2" s="28"/>
      <c r="D2" s="28"/>
      <c r="E2" s="28"/>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27"/>
    </row>
    <row r="3" spans="1:87" ht="16.5" thickBot="1" x14ac:dyDescent="0.35">
      <c r="A3" s="28"/>
      <c r="B3" s="70" t="s">
        <v>2</v>
      </c>
      <c r="C3" s="71"/>
      <c r="D3" s="72"/>
      <c r="E3" s="50" t="str">
        <f>'Cover sheet'!C5</f>
        <v>Affinity Water</v>
      </c>
      <c r="F3" s="28"/>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28"/>
    </row>
    <row r="4" spans="1:87" ht="16.5" thickBot="1" x14ac:dyDescent="0.35">
      <c r="A4" s="28"/>
      <c r="B4" s="70" t="s">
        <v>357</v>
      </c>
      <c r="C4" s="71"/>
      <c r="D4" s="72"/>
      <c r="E4" s="50" t="str">
        <f>'Cover sheet'!C6</f>
        <v>Brett</v>
      </c>
      <c r="F4" s="28"/>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28"/>
    </row>
    <row r="5" spans="1:87" ht="15.5" thickBot="1" x14ac:dyDescent="0.45">
      <c r="A5" s="28"/>
      <c r="B5" s="30"/>
      <c r="C5" s="30"/>
      <c r="D5" s="28"/>
      <c r="E5" s="28"/>
      <c r="F5" s="28"/>
      <c r="G5" s="77" t="s">
        <v>68</v>
      </c>
      <c r="H5" s="77"/>
      <c r="I5" s="77"/>
      <c r="J5" s="77"/>
      <c r="K5" s="77"/>
      <c r="L5" s="77"/>
      <c r="M5" s="77"/>
      <c r="N5" s="77"/>
      <c r="O5" s="77"/>
      <c r="P5" s="77"/>
      <c r="Q5" s="77"/>
      <c r="R5" s="77"/>
      <c r="S5" s="77"/>
      <c r="T5" s="77"/>
      <c r="U5" s="77"/>
      <c r="V5" s="77"/>
      <c r="W5" s="77"/>
      <c r="X5" s="77"/>
      <c r="Y5" s="77"/>
      <c r="Z5" s="77"/>
      <c r="AA5" s="77"/>
      <c r="AB5" s="77"/>
      <c r="AC5" s="77"/>
      <c r="AD5" s="77"/>
      <c r="AE5" s="77"/>
      <c r="AF5" s="78" t="s">
        <v>69</v>
      </c>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row>
    <row r="6" spans="1:87" ht="14.5" thickBot="1" x14ac:dyDescent="0.35">
      <c r="A6" s="27"/>
      <c r="B6" s="21" t="s">
        <v>19</v>
      </c>
      <c r="C6" s="22" t="s">
        <v>20</v>
      </c>
      <c r="D6" s="22" t="s">
        <v>21</v>
      </c>
      <c r="E6" s="21" t="s">
        <v>22</v>
      </c>
      <c r="F6" s="2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46.4" customHeight="1" x14ac:dyDescent="0.3">
      <c r="B7" s="37" t="s">
        <v>151</v>
      </c>
      <c r="C7" s="38" t="s">
        <v>152</v>
      </c>
      <c r="D7" s="38" t="s">
        <v>54</v>
      </c>
      <c r="E7" s="37" t="s">
        <v>153</v>
      </c>
      <c r="F7" s="39"/>
      <c r="G7" s="79">
        <v>37.892900366325904</v>
      </c>
      <c r="H7" s="79">
        <v>37.892900366325904</v>
      </c>
      <c r="I7" s="79">
        <v>37.892900366325904</v>
      </c>
      <c r="J7" s="79">
        <v>37.892900366325904</v>
      </c>
      <c r="K7" s="79">
        <v>37.892900366325904</v>
      </c>
      <c r="L7" s="79">
        <v>37.892900366325904</v>
      </c>
      <c r="M7" s="79">
        <v>37.892900366325904</v>
      </c>
      <c r="N7" s="79">
        <v>37.892900366325904</v>
      </c>
      <c r="O7" s="79">
        <v>37.892900366325904</v>
      </c>
      <c r="P7" s="79">
        <v>37.892900366325904</v>
      </c>
      <c r="Q7" s="79">
        <v>37.892900366325904</v>
      </c>
      <c r="R7" s="79">
        <v>37.892900366325904</v>
      </c>
      <c r="S7" s="79">
        <v>37.892900366325904</v>
      </c>
      <c r="T7" s="79">
        <v>37.892900366325904</v>
      </c>
      <c r="U7" s="79">
        <v>37.892900366325904</v>
      </c>
      <c r="V7" s="79">
        <v>37.892900366325904</v>
      </c>
      <c r="W7" s="79">
        <v>37.892900366325904</v>
      </c>
      <c r="X7" s="79">
        <v>37.892900366325904</v>
      </c>
      <c r="Y7" s="79">
        <v>37.892900366325904</v>
      </c>
      <c r="Z7" s="79">
        <v>37.892900366325904</v>
      </c>
      <c r="AA7" s="79">
        <v>37.892900366325904</v>
      </c>
      <c r="AB7" s="79">
        <v>37.892900366325904</v>
      </c>
      <c r="AC7" s="79">
        <v>37.892900366325904</v>
      </c>
      <c r="AD7" s="79">
        <v>37.892900366325904</v>
      </c>
      <c r="AE7" s="80">
        <v>37.892900366325904</v>
      </c>
      <c r="AF7" s="81">
        <v>37.892900366325904</v>
      </c>
      <c r="AG7" s="81">
        <v>37.892900366325904</v>
      </c>
      <c r="AH7" s="81">
        <v>37.892900366325904</v>
      </c>
      <c r="AI7" s="81">
        <v>37.892900366325904</v>
      </c>
      <c r="AJ7" s="81">
        <v>37.892900366325904</v>
      </c>
      <c r="AK7" s="81">
        <v>37.892900366325904</v>
      </c>
      <c r="AL7" s="81">
        <v>37.892900366325904</v>
      </c>
      <c r="AM7" s="81">
        <v>37.892900366325904</v>
      </c>
      <c r="AN7" s="81">
        <v>37.892900366325904</v>
      </c>
      <c r="AO7" s="81">
        <v>37.892900366325904</v>
      </c>
      <c r="AP7" s="81">
        <v>37.892900366325904</v>
      </c>
      <c r="AQ7" s="81">
        <v>37.892900366325904</v>
      </c>
      <c r="AR7" s="81">
        <v>37.892900366325904</v>
      </c>
      <c r="AS7" s="81">
        <v>37.892900366325904</v>
      </c>
      <c r="AT7" s="81">
        <v>37.892900366325904</v>
      </c>
      <c r="AU7" s="81">
        <v>37.892900366325904</v>
      </c>
      <c r="AV7" s="81">
        <v>37.892900366325904</v>
      </c>
      <c r="AW7" s="81">
        <v>37.892900366325904</v>
      </c>
      <c r="AX7" s="81">
        <v>37.892900366325904</v>
      </c>
      <c r="AY7" s="81">
        <v>37.892900366325904</v>
      </c>
      <c r="AZ7" s="81">
        <v>37.892900366325904</v>
      </c>
      <c r="BA7" s="81">
        <v>37.892900366325904</v>
      </c>
      <c r="BB7" s="81">
        <v>37.892900366325904</v>
      </c>
      <c r="BC7" s="81">
        <v>37.892900366325904</v>
      </c>
      <c r="BD7" s="81">
        <v>37.892900366325904</v>
      </c>
      <c r="BE7" s="81">
        <v>37.892900366325904</v>
      </c>
      <c r="BF7" s="81">
        <v>37.892900366325904</v>
      </c>
      <c r="BG7" s="81">
        <v>37.892900366325904</v>
      </c>
      <c r="BH7" s="81">
        <v>37.892900366325904</v>
      </c>
      <c r="BI7" s="81">
        <v>37.892900366325904</v>
      </c>
      <c r="BJ7" s="81">
        <v>37.892900366325904</v>
      </c>
      <c r="BK7" s="81">
        <v>37.892900366325904</v>
      </c>
      <c r="BL7" s="81">
        <v>37.892900366325904</v>
      </c>
      <c r="BM7" s="81">
        <v>37.892900366325904</v>
      </c>
      <c r="BN7" s="81">
        <v>37.892900366325904</v>
      </c>
      <c r="BO7" s="41"/>
      <c r="BP7" s="41"/>
      <c r="BQ7" s="41"/>
      <c r="BR7" s="41"/>
      <c r="BS7" s="41"/>
      <c r="BT7" s="41"/>
      <c r="BU7" s="41"/>
      <c r="BV7" s="41"/>
      <c r="BW7" s="41"/>
      <c r="BX7" s="41"/>
      <c r="BY7" s="41"/>
      <c r="BZ7" s="41"/>
      <c r="CA7" s="41"/>
      <c r="CB7" s="41"/>
      <c r="CC7" s="41"/>
      <c r="CD7" s="41"/>
      <c r="CE7" s="41"/>
      <c r="CF7" s="41"/>
      <c r="CG7" s="41"/>
      <c r="CH7" s="41"/>
      <c r="CI7" s="42"/>
    </row>
    <row r="8" spans="1:87" ht="62.5" x14ac:dyDescent="0.3">
      <c r="B8" s="43" t="s">
        <v>154</v>
      </c>
      <c r="C8" s="44" t="s">
        <v>155</v>
      </c>
      <c r="D8" s="45" t="s">
        <v>54</v>
      </c>
      <c r="E8" s="43" t="s">
        <v>156</v>
      </c>
      <c r="F8" s="39"/>
      <c r="G8" s="79">
        <v>0</v>
      </c>
      <c r="H8" s="79">
        <v>0</v>
      </c>
      <c r="I8" s="79">
        <v>0</v>
      </c>
      <c r="J8" s="79">
        <v>0</v>
      </c>
      <c r="K8" s="79">
        <v>0</v>
      </c>
      <c r="L8" s="79">
        <v>0</v>
      </c>
      <c r="M8" s="79">
        <v>0</v>
      </c>
      <c r="N8" s="79">
        <v>0</v>
      </c>
      <c r="O8" s="79">
        <v>0</v>
      </c>
      <c r="P8" s="79">
        <v>0</v>
      </c>
      <c r="Q8" s="79">
        <v>0</v>
      </c>
      <c r="R8" s="79">
        <v>0</v>
      </c>
      <c r="S8" s="79">
        <v>0</v>
      </c>
      <c r="T8" s="79">
        <v>0</v>
      </c>
      <c r="U8" s="79">
        <v>0</v>
      </c>
      <c r="V8" s="79">
        <v>0</v>
      </c>
      <c r="W8" s="79">
        <v>0</v>
      </c>
      <c r="X8" s="79">
        <v>0</v>
      </c>
      <c r="Y8" s="79">
        <v>0</v>
      </c>
      <c r="Z8" s="79">
        <v>0</v>
      </c>
      <c r="AA8" s="79">
        <v>0</v>
      </c>
      <c r="AB8" s="79">
        <v>0</v>
      </c>
      <c r="AC8" s="79">
        <v>0</v>
      </c>
      <c r="AD8" s="79">
        <v>0</v>
      </c>
      <c r="AE8" s="80">
        <v>0</v>
      </c>
      <c r="AF8" s="81">
        <v>0</v>
      </c>
      <c r="AG8" s="81">
        <v>0</v>
      </c>
      <c r="AH8" s="81">
        <v>0</v>
      </c>
      <c r="AI8" s="81">
        <v>0</v>
      </c>
      <c r="AJ8" s="81">
        <v>0</v>
      </c>
      <c r="AK8" s="81">
        <v>0</v>
      </c>
      <c r="AL8" s="81">
        <v>0</v>
      </c>
      <c r="AM8" s="81">
        <v>0</v>
      </c>
      <c r="AN8" s="81">
        <v>0</v>
      </c>
      <c r="AO8" s="81">
        <v>0</v>
      </c>
      <c r="AP8" s="81">
        <v>0</v>
      </c>
      <c r="AQ8" s="81">
        <v>0</v>
      </c>
      <c r="AR8" s="81">
        <v>0</v>
      </c>
      <c r="AS8" s="81">
        <v>0</v>
      </c>
      <c r="AT8" s="81">
        <v>0</v>
      </c>
      <c r="AU8" s="81">
        <v>0</v>
      </c>
      <c r="AV8" s="81">
        <v>0</v>
      </c>
      <c r="AW8" s="81">
        <v>0</v>
      </c>
      <c r="AX8" s="81">
        <v>0</v>
      </c>
      <c r="AY8" s="81">
        <v>0</v>
      </c>
      <c r="AZ8" s="81">
        <v>0</v>
      </c>
      <c r="BA8" s="81">
        <v>0</v>
      </c>
      <c r="BB8" s="81">
        <v>0</v>
      </c>
      <c r="BC8" s="81">
        <v>0</v>
      </c>
      <c r="BD8" s="81">
        <v>0</v>
      </c>
      <c r="BE8" s="81">
        <v>0</v>
      </c>
      <c r="BF8" s="81">
        <v>0</v>
      </c>
      <c r="BG8" s="81">
        <v>0</v>
      </c>
      <c r="BH8" s="81">
        <v>0</v>
      </c>
      <c r="BI8" s="81">
        <v>0</v>
      </c>
      <c r="BJ8" s="81">
        <v>0</v>
      </c>
      <c r="BK8" s="81">
        <v>0</v>
      </c>
      <c r="BL8" s="81">
        <v>0</v>
      </c>
      <c r="BM8" s="81">
        <v>0</v>
      </c>
      <c r="BN8" s="81">
        <v>0</v>
      </c>
      <c r="BO8" s="41"/>
      <c r="BP8" s="41"/>
      <c r="BQ8" s="41"/>
      <c r="BR8" s="41"/>
      <c r="BS8" s="41"/>
      <c r="BT8" s="41"/>
      <c r="BU8" s="41"/>
      <c r="BV8" s="41"/>
      <c r="BW8" s="41"/>
      <c r="BX8" s="41"/>
      <c r="BY8" s="41"/>
      <c r="BZ8" s="41"/>
      <c r="CA8" s="41"/>
      <c r="CB8" s="41"/>
      <c r="CC8" s="41"/>
      <c r="CD8" s="41"/>
      <c r="CE8" s="41"/>
      <c r="CF8" s="41"/>
      <c r="CG8" s="41"/>
      <c r="CH8" s="41"/>
      <c r="CI8" s="46"/>
    </row>
    <row r="9" spans="1:87" ht="87.5" x14ac:dyDescent="0.3">
      <c r="B9" s="43" t="s">
        <v>157</v>
      </c>
      <c r="C9" s="44" t="s">
        <v>158</v>
      </c>
      <c r="D9" s="45" t="s">
        <v>54</v>
      </c>
      <c r="E9" s="43" t="s">
        <v>159</v>
      </c>
      <c r="F9" s="39"/>
      <c r="G9" s="79">
        <v>0</v>
      </c>
      <c r="H9" s="79">
        <v>0</v>
      </c>
      <c r="I9" s="79">
        <v>0</v>
      </c>
      <c r="J9" s="79">
        <v>0</v>
      </c>
      <c r="K9" s="79">
        <v>-2.6</v>
      </c>
      <c r="L9" s="79">
        <v>-2.6</v>
      </c>
      <c r="M9" s="79">
        <v>-2.6</v>
      </c>
      <c r="N9" s="79">
        <v>-2.6</v>
      </c>
      <c r="O9" s="79">
        <v>-2.6</v>
      </c>
      <c r="P9" s="79">
        <v>-2.6</v>
      </c>
      <c r="Q9" s="79">
        <v>-2.6</v>
      </c>
      <c r="R9" s="79">
        <v>-2.6</v>
      </c>
      <c r="S9" s="79">
        <v>-2.6</v>
      </c>
      <c r="T9" s="79">
        <v>-2.6</v>
      </c>
      <c r="U9" s="79">
        <v>-2.6</v>
      </c>
      <c r="V9" s="79">
        <v>-2.6</v>
      </c>
      <c r="W9" s="79">
        <v>-2.6</v>
      </c>
      <c r="X9" s="79">
        <v>-2.6</v>
      </c>
      <c r="Y9" s="79">
        <v>-2.6</v>
      </c>
      <c r="Z9" s="79">
        <v>-2.6</v>
      </c>
      <c r="AA9" s="79">
        <v>-2.6</v>
      </c>
      <c r="AB9" s="79">
        <v>-2.6</v>
      </c>
      <c r="AC9" s="79">
        <v>-2.6</v>
      </c>
      <c r="AD9" s="79">
        <v>-2.6</v>
      </c>
      <c r="AE9" s="80">
        <v>-2.6</v>
      </c>
      <c r="AF9" s="81">
        <v>-2.6</v>
      </c>
      <c r="AG9" s="81">
        <v>-2.6</v>
      </c>
      <c r="AH9" s="81">
        <v>-2.6</v>
      </c>
      <c r="AI9" s="81">
        <v>-2.6</v>
      </c>
      <c r="AJ9" s="81">
        <v>-2.6</v>
      </c>
      <c r="AK9" s="81">
        <v>-2.6</v>
      </c>
      <c r="AL9" s="81">
        <v>-2.6</v>
      </c>
      <c r="AM9" s="81">
        <v>-2.6</v>
      </c>
      <c r="AN9" s="81">
        <v>-2.6</v>
      </c>
      <c r="AO9" s="81">
        <v>-2.6</v>
      </c>
      <c r="AP9" s="81">
        <v>-2.6</v>
      </c>
      <c r="AQ9" s="81">
        <v>-2.6</v>
      </c>
      <c r="AR9" s="81">
        <v>-2.6</v>
      </c>
      <c r="AS9" s="81">
        <v>-2.6</v>
      </c>
      <c r="AT9" s="81">
        <v>-2.6</v>
      </c>
      <c r="AU9" s="81">
        <v>-2.6</v>
      </c>
      <c r="AV9" s="81">
        <v>-2.6</v>
      </c>
      <c r="AW9" s="81">
        <v>-2.6</v>
      </c>
      <c r="AX9" s="81">
        <v>-2.6</v>
      </c>
      <c r="AY9" s="81">
        <v>-2.6</v>
      </c>
      <c r="AZ9" s="81">
        <v>-2.6</v>
      </c>
      <c r="BA9" s="81">
        <v>-2.6</v>
      </c>
      <c r="BB9" s="81">
        <v>-2.6</v>
      </c>
      <c r="BC9" s="81">
        <v>-2.6</v>
      </c>
      <c r="BD9" s="81">
        <v>-2.6</v>
      </c>
      <c r="BE9" s="81">
        <v>-2.6</v>
      </c>
      <c r="BF9" s="81">
        <v>-2.6</v>
      </c>
      <c r="BG9" s="81">
        <v>-2.6</v>
      </c>
      <c r="BH9" s="81">
        <v>-2.6</v>
      </c>
      <c r="BI9" s="81">
        <v>-2.6</v>
      </c>
      <c r="BJ9" s="81">
        <v>-2.6</v>
      </c>
      <c r="BK9" s="81">
        <v>-2.6</v>
      </c>
      <c r="BL9" s="81">
        <v>-2.6</v>
      </c>
      <c r="BM9" s="81">
        <v>-2.6</v>
      </c>
      <c r="BN9" s="81">
        <v>-2.6</v>
      </c>
      <c r="BO9" s="41"/>
      <c r="BP9" s="41"/>
      <c r="BQ9" s="41"/>
      <c r="BR9" s="41"/>
      <c r="BS9" s="41"/>
      <c r="BT9" s="41"/>
      <c r="BU9" s="41"/>
      <c r="BV9" s="41"/>
      <c r="BW9" s="41"/>
      <c r="BX9" s="41"/>
      <c r="BY9" s="41"/>
      <c r="BZ9" s="41"/>
      <c r="CA9" s="41"/>
      <c r="CB9" s="41"/>
      <c r="CC9" s="41"/>
      <c r="CD9" s="41"/>
      <c r="CE9" s="41"/>
      <c r="CF9" s="41"/>
      <c r="CG9" s="41"/>
      <c r="CH9" s="41"/>
      <c r="CI9" s="46"/>
    </row>
    <row r="10" spans="1:87" ht="50" x14ac:dyDescent="0.3">
      <c r="B10" s="43" t="s">
        <v>160</v>
      </c>
      <c r="C10" s="44" t="s">
        <v>161</v>
      </c>
      <c r="D10" s="45" t="s">
        <v>54</v>
      </c>
      <c r="E10" s="43" t="s">
        <v>162</v>
      </c>
      <c r="F10" s="39"/>
      <c r="G10" s="79">
        <v>0.56025479000000189</v>
      </c>
      <c r="H10" s="79">
        <v>0.55978569999999905</v>
      </c>
      <c r="I10" s="79">
        <v>0.55981799000000265</v>
      </c>
      <c r="J10" s="79">
        <v>0.55974448999999993</v>
      </c>
      <c r="K10" s="79">
        <v>0.5595019299999997</v>
      </c>
      <c r="L10" s="79">
        <v>0.55949037999999973</v>
      </c>
      <c r="M10" s="79">
        <v>0.56121299999999863</v>
      </c>
      <c r="N10" s="79">
        <v>0.56283626000000098</v>
      </c>
      <c r="O10" s="79">
        <v>0.56587339000000014</v>
      </c>
      <c r="P10" s="79">
        <v>0.56887927000000005</v>
      </c>
      <c r="Q10" s="79">
        <v>0.57186258000000123</v>
      </c>
      <c r="R10" s="79">
        <v>0.57498865000000166</v>
      </c>
      <c r="S10" s="79">
        <v>0.57809759999999955</v>
      </c>
      <c r="T10" s="79">
        <v>0.58119134000000017</v>
      </c>
      <c r="U10" s="79">
        <v>0.58437223999999688</v>
      </c>
      <c r="V10" s="79">
        <v>0.58751716000000087</v>
      </c>
      <c r="W10" s="79">
        <v>0.59072542000000183</v>
      </c>
      <c r="X10" s="79">
        <v>0.59387964999999809</v>
      </c>
      <c r="Y10" s="79">
        <v>0.59711345999999921</v>
      </c>
      <c r="Z10" s="79">
        <v>0.60036235000000104</v>
      </c>
      <c r="AA10" s="79">
        <v>0.60358324999999979</v>
      </c>
      <c r="AB10" s="79">
        <v>0.607480350000003</v>
      </c>
      <c r="AC10" s="79">
        <v>0.6113492100000002</v>
      </c>
      <c r="AD10" s="79">
        <v>0.61530567000000147</v>
      </c>
      <c r="AE10" s="80">
        <v>0.61926747000000049</v>
      </c>
      <c r="AF10" s="81">
        <v>0.62118342999999854</v>
      </c>
      <c r="AG10" s="81">
        <v>0.62464544000000188</v>
      </c>
      <c r="AH10" s="81">
        <v>0.62812759999999912</v>
      </c>
      <c r="AI10" s="81">
        <v>0.63162293999999974</v>
      </c>
      <c r="AJ10" s="81">
        <v>0.63512181999999839</v>
      </c>
      <c r="AK10" s="81">
        <v>0.63862783999999806</v>
      </c>
      <c r="AL10" s="81">
        <v>0.64212798999999876</v>
      </c>
      <c r="AM10" s="81">
        <v>0.64562064999999791</v>
      </c>
      <c r="AN10" s="81">
        <v>0.6490867100000024</v>
      </c>
      <c r="AO10" s="81">
        <v>0.65252231000000194</v>
      </c>
      <c r="AP10" s="81">
        <v>0.65591514000000117</v>
      </c>
      <c r="AQ10" s="81">
        <v>0.65924391000000071</v>
      </c>
      <c r="AR10" s="81">
        <v>0.66259611000000262</v>
      </c>
      <c r="AS10" s="81">
        <v>0.66598967000000187</v>
      </c>
      <c r="AT10" s="81">
        <v>0.66946455000000071</v>
      </c>
      <c r="AU10" s="81">
        <v>0.67305937999999799</v>
      </c>
      <c r="AV10" s="81">
        <v>0.67648883000000026</v>
      </c>
      <c r="AW10" s="81">
        <v>0.67991113999999797</v>
      </c>
      <c r="AX10" s="81">
        <v>0.6833286199999975</v>
      </c>
      <c r="AY10" s="81">
        <v>0.6867438099999994</v>
      </c>
      <c r="AZ10" s="81">
        <v>0.69015888999999575</v>
      </c>
      <c r="BA10" s="81">
        <v>0.69357739000000151</v>
      </c>
      <c r="BB10" s="81">
        <v>0.69700186000000031</v>
      </c>
      <c r="BC10" s="81">
        <v>0.70043501000000319</v>
      </c>
      <c r="BD10" s="81">
        <v>0.70387683000000223</v>
      </c>
      <c r="BE10" s="81">
        <v>0.7073255900000035</v>
      </c>
      <c r="BF10" s="81">
        <v>0.71077607000000143</v>
      </c>
      <c r="BG10" s="81">
        <v>0.71421675999999934</v>
      </c>
      <c r="BH10" s="81">
        <v>0.71764533999999713</v>
      </c>
      <c r="BI10" s="81">
        <v>0.72106277999999691</v>
      </c>
      <c r="BJ10" s="81">
        <v>0.72447826000000504</v>
      </c>
      <c r="BK10" s="81">
        <v>0.72791231000000067</v>
      </c>
      <c r="BL10" s="81">
        <v>0.73134825000000347</v>
      </c>
      <c r="BM10" s="81">
        <v>0.73478528000000409</v>
      </c>
      <c r="BN10" s="81">
        <v>0.7382225300000016</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75" x14ac:dyDescent="0.3">
      <c r="B11" s="43" t="s">
        <v>163</v>
      </c>
      <c r="C11" s="44" t="s">
        <v>164</v>
      </c>
      <c r="D11" s="45" t="s">
        <v>54</v>
      </c>
      <c r="E11" s="43" t="s">
        <v>165</v>
      </c>
      <c r="F11" s="39"/>
      <c r="G11" s="79">
        <v>0</v>
      </c>
      <c r="H11" s="79">
        <v>0</v>
      </c>
      <c r="I11" s="79">
        <v>0</v>
      </c>
      <c r="J11" s="79">
        <v>0</v>
      </c>
      <c r="K11" s="79">
        <v>0</v>
      </c>
      <c r="L11" s="79">
        <v>0</v>
      </c>
      <c r="M11" s="79">
        <v>0</v>
      </c>
      <c r="N11" s="79">
        <v>0</v>
      </c>
      <c r="O11" s="79">
        <v>0</v>
      </c>
      <c r="P11" s="79">
        <v>0</v>
      </c>
      <c r="Q11" s="79">
        <v>0</v>
      </c>
      <c r="R11" s="79">
        <v>0</v>
      </c>
      <c r="S11" s="79">
        <v>0</v>
      </c>
      <c r="T11" s="79">
        <v>0</v>
      </c>
      <c r="U11" s="79">
        <v>0</v>
      </c>
      <c r="V11" s="79">
        <v>0</v>
      </c>
      <c r="W11" s="79">
        <v>0</v>
      </c>
      <c r="X11" s="79">
        <v>0</v>
      </c>
      <c r="Y11" s="79">
        <v>0</v>
      </c>
      <c r="Z11" s="79">
        <v>0</v>
      </c>
      <c r="AA11" s="79">
        <v>0</v>
      </c>
      <c r="AB11" s="79">
        <v>0</v>
      </c>
      <c r="AC11" s="79">
        <v>0</v>
      </c>
      <c r="AD11" s="79">
        <v>0</v>
      </c>
      <c r="AE11" s="80">
        <v>0</v>
      </c>
      <c r="AF11" s="81">
        <v>0</v>
      </c>
      <c r="AG11" s="81">
        <v>0</v>
      </c>
      <c r="AH11" s="81">
        <v>0</v>
      </c>
      <c r="AI11" s="81">
        <v>0</v>
      </c>
      <c r="AJ11" s="81">
        <v>0</v>
      </c>
      <c r="AK11" s="81">
        <v>0</v>
      </c>
      <c r="AL11" s="81">
        <v>0</v>
      </c>
      <c r="AM11" s="81">
        <v>0</v>
      </c>
      <c r="AN11" s="81">
        <v>0</v>
      </c>
      <c r="AO11" s="81">
        <v>0</v>
      </c>
      <c r="AP11" s="81">
        <v>0</v>
      </c>
      <c r="AQ11" s="81">
        <v>0</v>
      </c>
      <c r="AR11" s="81">
        <v>0</v>
      </c>
      <c r="AS11" s="81">
        <v>0</v>
      </c>
      <c r="AT11" s="81">
        <v>0</v>
      </c>
      <c r="AU11" s="81">
        <v>0</v>
      </c>
      <c r="AV11" s="81">
        <v>0</v>
      </c>
      <c r="AW11" s="81">
        <v>0</v>
      </c>
      <c r="AX11" s="81">
        <v>0</v>
      </c>
      <c r="AY11" s="81">
        <v>0</v>
      </c>
      <c r="AZ11" s="81">
        <v>0</v>
      </c>
      <c r="BA11" s="81">
        <v>0</v>
      </c>
      <c r="BB11" s="81">
        <v>0</v>
      </c>
      <c r="BC11" s="81">
        <v>0</v>
      </c>
      <c r="BD11" s="81">
        <v>0</v>
      </c>
      <c r="BE11" s="81">
        <v>0</v>
      </c>
      <c r="BF11" s="81">
        <v>0</v>
      </c>
      <c r="BG11" s="81">
        <v>0</v>
      </c>
      <c r="BH11" s="81">
        <v>0</v>
      </c>
      <c r="BI11" s="81">
        <v>0</v>
      </c>
      <c r="BJ11" s="81">
        <v>0</v>
      </c>
      <c r="BK11" s="81">
        <v>0</v>
      </c>
      <c r="BL11" s="81">
        <v>0</v>
      </c>
      <c r="BM11" s="81">
        <v>0</v>
      </c>
      <c r="BN11" s="81">
        <v>0</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50" x14ac:dyDescent="0.3">
      <c r="B12" s="43" t="s">
        <v>166</v>
      </c>
      <c r="C12" s="44" t="s">
        <v>167</v>
      </c>
      <c r="D12" s="45" t="s">
        <v>54</v>
      </c>
      <c r="E12" s="43" t="s">
        <v>168</v>
      </c>
      <c r="F12" s="39"/>
      <c r="G12" s="82">
        <v>0</v>
      </c>
      <c r="H12" s="82">
        <v>0</v>
      </c>
      <c r="I12" s="82">
        <v>0</v>
      </c>
      <c r="J12" s="82">
        <v>0</v>
      </c>
      <c r="K12" s="82">
        <v>0</v>
      </c>
      <c r="L12" s="82">
        <v>0</v>
      </c>
      <c r="M12" s="82">
        <v>0</v>
      </c>
      <c r="N12" s="82">
        <v>0</v>
      </c>
      <c r="O12" s="82">
        <v>0</v>
      </c>
      <c r="P12" s="82">
        <v>0</v>
      </c>
      <c r="Q12" s="82">
        <v>0</v>
      </c>
      <c r="R12" s="82">
        <v>0</v>
      </c>
      <c r="S12" s="82">
        <v>0</v>
      </c>
      <c r="T12" s="82">
        <v>0</v>
      </c>
      <c r="U12" s="82">
        <v>0</v>
      </c>
      <c r="V12" s="82">
        <v>0</v>
      </c>
      <c r="W12" s="82">
        <v>0</v>
      </c>
      <c r="X12" s="82">
        <v>0</v>
      </c>
      <c r="Y12" s="82">
        <v>0</v>
      </c>
      <c r="Z12" s="82">
        <v>0</v>
      </c>
      <c r="AA12" s="82">
        <v>0</v>
      </c>
      <c r="AB12" s="82">
        <v>0</v>
      </c>
      <c r="AC12" s="82">
        <v>0</v>
      </c>
      <c r="AD12" s="82">
        <v>0</v>
      </c>
      <c r="AE12" s="82">
        <v>0</v>
      </c>
      <c r="AF12" s="83">
        <v>0</v>
      </c>
      <c r="AG12" s="83">
        <v>0</v>
      </c>
      <c r="AH12" s="83">
        <v>0</v>
      </c>
      <c r="AI12" s="83">
        <v>0</v>
      </c>
      <c r="AJ12" s="83">
        <v>0</v>
      </c>
      <c r="AK12" s="83">
        <v>0</v>
      </c>
      <c r="AL12" s="83">
        <v>0</v>
      </c>
      <c r="AM12" s="83">
        <v>0</v>
      </c>
      <c r="AN12" s="83">
        <v>0</v>
      </c>
      <c r="AO12" s="83">
        <v>0</v>
      </c>
      <c r="AP12" s="83">
        <v>0</v>
      </c>
      <c r="AQ12" s="83">
        <v>0</v>
      </c>
      <c r="AR12" s="83">
        <v>0</v>
      </c>
      <c r="AS12" s="83">
        <v>0</v>
      </c>
      <c r="AT12" s="83">
        <v>0</v>
      </c>
      <c r="AU12" s="83">
        <v>0</v>
      </c>
      <c r="AV12" s="83">
        <v>0</v>
      </c>
      <c r="AW12" s="83">
        <v>0</v>
      </c>
      <c r="AX12" s="83">
        <v>0</v>
      </c>
      <c r="AY12" s="83">
        <v>0</v>
      </c>
      <c r="AZ12" s="83">
        <v>0</v>
      </c>
      <c r="BA12" s="83">
        <v>0</v>
      </c>
      <c r="BB12" s="83">
        <v>0</v>
      </c>
      <c r="BC12" s="83">
        <v>0</v>
      </c>
      <c r="BD12" s="83">
        <v>0</v>
      </c>
      <c r="BE12" s="83">
        <v>0</v>
      </c>
      <c r="BF12" s="83">
        <v>0</v>
      </c>
      <c r="BG12" s="83">
        <v>0</v>
      </c>
      <c r="BH12" s="83">
        <v>0</v>
      </c>
      <c r="BI12" s="83">
        <v>0</v>
      </c>
      <c r="BJ12" s="83">
        <v>0</v>
      </c>
      <c r="BK12" s="83">
        <v>0</v>
      </c>
      <c r="BL12" s="83">
        <v>0</v>
      </c>
      <c r="BM12" s="83">
        <v>0</v>
      </c>
      <c r="BN12" s="83">
        <v>0</v>
      </c>
      <c r="BO12" s="46"/>
      <c r="BP12" s="46"/>
      <c r="BQ12" s="46"/>
      <c r="BR12" s="46"/>
      <c r="BS12" s="46"/>
      <c r="BT12" s="46"/>
      <c r="BU12" s="46"/>
      <c r="BV12" s="46"/>
      <c r="BW12" s="46"/>
      <c r="BX12" s="46"/>
      <c r="BY12" s="46"/>
      <c r="BZ12" s="46"/>
      <c r="CA12" s="46"/>
      <c r="CB12" s="46"/>
      <c r="CC12" s="46"/>
      <c r="CD12" s="46"/>
      <c r="CE12" s="46"/>
      <c r="CF12" s="46"/>
      <c r="CG12" s="46"/>
      <c r="CH12" s="46"/>
      <c r="CI12" s="46"/>
    </row>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D27"/>
  <sheetViews>
    <sheetView showGridLines="0" zoomScale="70" zoomScaleNormal="70" workbookViewId="0">
      <pane xSplit="5" ySplit="6" topLeftCell="BA17" activePane="bottomRight" state="frozen"/>
      <selection activeCell="E12" sqref="E12"/>
      <selection pane="topRight" activeCell="E12" sqref="E12"/>
      <selection pane="bottomLeft" activeCell="E12" sqref="E12"/>
      <selection pane="bottomRight" activeCell="G7" sqref="G7:BN20"/>
    </sheetView>
  </sheetViews>
  <sheetFormatPr defaultColWidth="0" defaultRowHeight="14" zeroHeight="1" x14ac:dyDescent="0.3"/>
  <cols>
    <col min="1" max="1" width="1.83203125" customWidth="1"/>
    <col min="2" max="2" width="18.58203125" customWidth="1"/>
    <col min="3" max="3" width="15" customWidth="1"/>
    <col min="4" max="4" width="11.9140625" customWidth="1"/>
    <col min="5" max="5" width="45.83203125" customWidth="1"/>
    <col min="6" max="6" width="3.1640625" customWidth="1"/>
    <col min="7" max="108" width="8.83203125" customWidth="1"/>
    <col min="109" max="16384" width="8.83203125" hidden="1"/>
  </cols>
  <sheetData>
    <row r="1" spans="1:87" ht="22.5" x14ac:dyDescent="0.3">
      <c r="A1" s="27"/>
      <c r="B1" s="1" t="s">
        <v>169</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0" t="s">
        <v>2</v>
      </c>
      <c r="C3" s="71"/>
      <c r="D3" s="72"/>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0" t="s">
        <v>357</v>
      </c>
      <c r="C4" s="71"/>
      <c r="D4" s="72"/>
      <c r="E4" s="50" t="str">
        <f>'Cover sheet'!C6</f>
        <v>Brett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7" t="s">
        <v>68</v>
      </c>
      <c r="H5" s="77"/>
      <c r="I5" s="77"/>
      <c r="J5" s="77"/>
      <c r="K5" s="77"/>
      <c r="L5" s="77"/>
      <c r="M5" s="77"/>
      <c r="N5" s="77"/>
      <c r="O5" s="77"/>
      <c r="P5" s="77"/>
      <c r="Q5" s="77"/>
      <c r="R5" s="77"/>
      <c r="S5" s="77"/>
      <c r="T5" s="77"/>
      <c r="U5" s="77"/>
      <c r="V5" s="77"/>
      <c r="W5" s="77"/>
      <c r="X5" s="77"/>
      <c r="Y5" s="77"/>
      <c r="Z5" s="77"/>
      <c r="AA5" s="77"/>
      <c r="AB5" s="77"/>
      <c r="AC5" s="77"/>
      <c r="AD5" s="77"/>
      <c r="AE5" s="77"/>
      <c r="AF5" s="78" t="s">
        <v>69</v>
      </c>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37.5" x14ac:dyDescent="0.3">
      <c r="B7" s="37" t="s">
        <v>170</v>
      </c>
      <c r="C7" s="38" t="s">
        <v>171</v>
      </c>
      <c r="D7" s="38" t="s">
        <v>54</v>
      </c>
      <c r="E7" s="37" t="s">
        <v>172</v>
      </c>
      <c r="F7" s="47"/>
      <c r="G7" s="79">
        <v>6.0809969224726093</v>
      </c>
      <c r="H7" s="79">
        <v>6.0820270349148711</v>
      </c>
      <c r="I7" s="79">
        <v>6.0830345673566821</v>
      </c>
      <c r="J7" s="79">
        <v>6.0840178404864869</v>
      </c>
      <c r="K7" s="79">
        <v>6.0849766108123946</v>
      </c>
      <c r="L7" s="79">
        <v>6.0864016358879081</v>
      </c>
      <c r="M7" s="79">
        <v>6.0873276011721149</v>
      </c>
      <c r="N7" s="79">
        <v>6.0882328479153776</v>
      </c>
      <c r="O7" s="79">
        <v>6.0891178396965646</v>
      </c>
      <c r="P7" s="79">
        <v>6.0899830297219326</v>
      </c>
      <c r="Q7" s="79">
        <v>6.0908288610572168</v>
      </c>
      <c r="R7" s="79">
        <v>6.0916557668545241</v>
      </c>
      <c r="S7" s="79">
        <v>6.0924641705741491</v>
      </c>
      <c r="T7" s="79">
        <v>6.0932544862014337</v>
      </c>
      <c r="U7" s="79">
        <v>6.0940271184587678</v>
      </c>
      <c r="V7" s="79">
        <v>6.0947824630128453</v>
      </c>
      <c r="W7" s="79">
        <v>6.0955209066772911</v>
      </c>
      <c r="X7" s="79">
        <v>6.0962428276107472</v>
      </c>
      <c r="Y7" s="79">
        <v>6.0969485955105274</v>
      </c>
      <c r="Z7" s="79">
        <v>6.0976385718019408</v>
      </c>
      <c r="AA7" s="79">
        <v>6.0983131098233807</v>
      </c>
      <c r="AB7" s="79">
        <v>6.0989725550072658</v>
      </c>
      <c r="AC7" s="79">
        <v>6.0996172450569395</v>
      </c>
      <c r="AD7" s="79">
        <v>6.1002475101196101</v>
      </c>
      <c r="AE7" s="79">
        <v>6.1008636729554153</v>
      </c>
      <c r="AF7" s="81">
        <v>6.1008636729554153</v>
      </c>
      <c r="AG7" s="81">
        <v>6.1008636729554153</v>
      </c>
      <c r="AH7" s="81">
        <v>6.1008636729554153</v>
      </c>
      <c r="AI7" s="81">
        <v>6.1008636729554153</v>
      </c>
      <c r="AJ7" s="81">
        <v>6.1008636729554153</v>
      </c>
      <c r="AK7" s="81">
        <v>6.1008636729554153</v>
      </c>
      <c r="AL7" s="81">
        <v>6.1008636729554153</v>
      </c>
      <c r="AM7" s="81">
        <v>6.1008636729554153</v>
      </c>
      <c r="AN7" s="81">
        <v>6.1008636729554153</v>
      </c>
      <c r="AO7" s="81">
        <v>6.1008636729554153</v>
      </c>
      <c r="AP7" s="81">
        <v>6.1008636729554153</v>
      </c>
      <c r="AQ7" s="81">
        <v>6.1008636729554153</v>
      </c>
      <c r="AR7" s="81">
        <v>6.1008636729554153</v>
      </c>
      <c r="AS7" s="81">
        <v>6.1008636729554153</v>
      </c>
      <c r="AT7" s="81">
        <v>6.1008636729554153</v>
      </c>
      <c r="AU7" s="81">
        <v>6.1008636729554153</v>
      </c>
      <c r="AV7" s="81">
        <v>6.1008636729554153</v>
      </c>
      <c r="AW7" s="81">
        <v>6.1008636729554153</v>
      </c>
      <c r="AX7" s="81">
        <v>6.1008636729554153</v>
      </c>
      <c r="AY7" s="81">
        <v>6.1008636729554153</v>
      </c>
      <c r="AZ7" s="81">
        <v>6.1008636729554153</v>
      </c>
      <c r="BA7" s="81">
        <v>6.1008636729554153</v>
      </c>
      <c r="BB7" s="81">
        <v>6.1008636729554153</v>
      </c>
      <c r="BC7" s="81">
        <v>6.1008636729554153</v>
      </c>
      <c r="BD7" s="81">
        <v>6.1008636729554153</v>
      </c>
      <c r="BE7" s="81">
        <v>6.1008636729554153</v>
      </c>
      <c r="BF7" s="81">
        <v>6.1008636729554153</v>
      </c>
      <c r="BG7" s="81">
        <v>6.1008636729554153</v>
      </c>
      <c r="BH7" s="81">
        <v>6.1008636729554153</v>
      </c>
      <c r="BI7" s="81">
        <v>6.1008636729554153</v>
      </c>
      <c r="BJ7" s="81">
        <v>6.1008636729554153</v>
      </c>
      <c r="BK7" s="81">
        <v>6.1008636729554153</v>
      </c>
      <c r="BL7" s="81">
        <v>6.1008636729554153</v>
      </c>
      <c r="BM7" s="81">
        <v>6.1008636729554153</v>
      </c>
      <c r="BN7" s="81">
        <v>6.1008636729554153</v>
      </c>
      <c r="BO7" s="41"/>
      <c r="BP7" s="41"/>
      <c r="BQ7" s="41"/>
      <c r="BR7" s="41"/>
      <c r="BS7" s="41"/>
      <c r="BT7" s="41"/>
      <c r="BU7" s="41"/>
      <c r="BV7" s="41"/>
      <c r="BW7" s="41"/>
      <c r="BX7" s="41"/>
      <c r="BY7" s="41"/>
      <c r="BZ7" s="41"/>
      <c r="CA7" s="41"/>
      <c r="CB7" s="41"/>
      <c r="CC7" s="41"/>
      <c r="CD7" s="41"/>
      <c r="CE7" s="41"/>
      <c r="CF7" s="41"/>
      <c r="CG7" s="41"/>
      <c r="CH7" s="41"/>
      <c r="CI7" s="42"/>
    </row>
    <row r="8" spans="1:87" ht="125" x14ac:dyDescent="0.3">
      <c r="B8" s="31" t="s">
        <v>173</v>
      </c>
      <c r="C8" s="32" t="s">
        <v>174</v>
      </c>
      <c r="D8" s="32" t="s">
        <v>54</v>
      </c>
      <c r="E8" s="31" t="s">
        <v>175</v>
      </c>
      <c r="F8" s="47"/>
      <c r="G8" s="79">
        <v>2.2350885177946079E-2</v>
      </c>
      <c r="H8" s="79">
        <v>2.2481294387818748E-2</v>
      </c>
      <c r="I8" s="79">
        <v>2.2596486665143731E-2</v>
      </c>
      <c r="J8" s="79">
        <v>2.2698194384043694E-2</v>
      </c>
      <c r="K8" s="79">
        <v>2.2787985084726504E-2</v>
      </c>
      <c r="L8" s="79">
        <v>2.2875263389092407E-2</v>
      </c>
      <c r="M8" s="79">
        <v>2.2944719222886403E-2</v>
      </c>
      <c r="N8" s="79">
        <v>2.3006043713053769E-2</v>
      </c>
      <c r="O8" s="79">
        <v>2.3060188813455867E-2</v>
      </c>
      <c r="P8" s="79">
        <v>2.3107995030671083E-2</v>
      </c>
      <c r="Q8" s="79">
        <v>2.3150204471367581E-2</v>
      </c>
      <c r="R8" s="79">
        <v>2.3187472362192128E-2</v>
      </c>
      <c r="S8" s="79">
        <v>2.3220377221000777E-2</v>
      </c>
      <c r="T8" s="79">
        <v>2.3249429837321742E-2</v>
      </c>
      <c r="U8" s="79">
        <v>2.3275081201456188E-2</v>
      </c>
      <c r="V8" s="79">
        <v>2.3297729505302168E-2</v>
      </c>
      <c r="W8" s="79">
        <v>2.3317726323577072E-2</v>
      </c>
      <c r="X8" s="79">
        <v>2.3335382071391072E-2</v>
      </c>
      <c r="Y8" s="79">
        <v>2.3350970822890744E-2</v>
      </c>
      <c r="Z8" s="79">
        <v>2.3364734565773721E-2</v>
      </c>
      <c r="AA8" s="79">
        <v>2.3376886957718168E-2</v>
      </c>
      <c r="AB8" s="79">
        <v>2.3387616643039028E-2</v>
      </c>
      <c r="AC8" s="79">
        <v>2.3397090181056145E-2</v>
      </c>
      <c r="AD8" s="79">
        <v>2.3405454631632086E-2</v>
      </c>
      <c r="AE8" s="79">
        <v>2.3412839838015488E-2</v>
      </c>
      <c r="AF8" s="81">
        <v>2.3412839838015485E-2</v>
      </c>
      <c r="AG8" s="81">
        <v>2.3412839838015485E-2</v>
      </c>
      <c r="AH8" s="81">
        <v>2.3412839838015485E-2</v>
      </c>
      <c r="AI8" s="81">
        <v>2.3412839838015481E-2</v>
      </c>
      <c r="AJ8" s="81">
        <v>2.3412839838015481E-2</v>
      </c>
      <c r="AK8" s="81">
        <v>2.3412839838015481E-2</v>
      </c>
      <c r="AL8" s="81">
        <v>2.3412839838015478E-2</v>
      </c>
      <c r="AM8" s="81">
        <v>2.3412839838015478E-2</v>
      </c>
      <c r="AN8" s="81">
        <v>2.3412839838015474E-2</v>
      </c>
      <c r="AO8" s="81">
        <v>2.3412839838015471E-2</v>
      </c>
      <c r="AP8" s="81">
        <v>2.3412839838015474E-2</v>
      </c>
      <c r="AQ8" s="81">
        <v>2.3412839838015471E-2</v>
      </c>
      <c r="AR8" s="81">
        <v>2.3412839838015471E-2</v>
      </c>
      <c r="AS8" s="81">
        <v>2.3412839838015471E-2</v>
      </c>
      <c r="AT8" s="81">
        <v>2.3412839838015471E-2</v>
      </c>
      <c r="AU8" s="81">
        <v>2.3412839838015471E-2</v>
      </c>
      <c r="AV8" s="81">
        <v>2.3412839838015474E-2</v>
      </c>
      <c r="AW8" s="81">
        <v>2.3412839838015474E-2</v>
      </c>
      <c r="AX8" s="81">
        <v>2.3412839838015474E-2</v>
      </c>
      <c r="AY8" s="81">
        <v>2.3412839838015478E-2</v>
      </c>
      <c r="AZ8" s="81">
        <v>2.3412839838015474E-2</v>
      </c>
      <c r="BA8" s="81">
        <v>2.3412839838015478E-2</v>
      </c>
      <c r="BB8" s="81">
        <v>2.3412839838015481E-2</v>
      </c>
      <c r="BC8" s="81">
        <v>2.3412839838015481E-2</v>
      </c>
      <c r="BD8" s="81">
        <v>2.3412839838015485E-2</v>
      </c>
      <c r="BE8" s="81">
        <v>2.3412839838015485E-2</v>
      </c>
      <c r="BF8" s="81">
        <v>2.3412839838015485E-2</v>
      </c>
      <c r="BG8" s="81">
        <v>2.3412839838015488E-2</v>
      </c>
      <c r="BH8" s="81">
        <v>2.3412839838015492E-2</v>
      </c>
      <c r="BI8" s="81">
        <v>2.3412839838015495E-2</v>
      </c>
      <c r="BJ8" s="81">
        <v>2.3412839838015495E-2</v>
      </c>
      <c r="BK8" s="81">
        <v>2.3412839838015492E-2</v>
      </c>
      <c r="BL8" s="81">
        <v>2.3412839838015492E-2</v>
      </c>
      <c r="BM8" s="81">
        <v>2.3412839838015492E-2</v>
      </c>
      <c r="BN8" s="81">
        <v>2.3412839838015492E-2</v>
      </c>
      <c r="BO8" s="41"/>
      <c r="BP8" s="41"/>
      <c r="BQ8" s="41"/>
      <c r="BR8" s="41"/>
      <c r="BS8" s="41"/>
      <c r="BT8" s="41"/>
      <c r="BU8" s="41"/>
      <c r="BV8" s="41"/>
      <c r="BW8" s="41"/>
      <c r="BX8" s="41"/>
      <c r="BY8" s="41"/>
      <c r="BZ8" s="41"/>
      <c r="CA8" s="41"/>
      <c r="CB8" s="41"/>
      <c r="CC8" s="41"/>
      <c r="CD8" s="41"/>
      <c r="CE8" s="41"/>
      <c r="CF8" s="41"/>
      <c r="CG8" s="41"/>
      <c r="CH8" s="41"/>
      <c r="CI8" s="46"/>
    </row>
    <row r="9" spans="1:87" ht="125" x14ac:dyDescent="0.3">
      <c r="B9" s="31" t="s">
        <v>176</v>
      </c>
      <c r="C9" s="32" t="s">
        <v>177</v>
      </c>
      <c r="D9" s="32" t="s">
        <v>54</v>
      </c>
      <c r="E9" s="31" t="s">
        <v>178</v>
      </c>
      <c r="F9" s="47"/>
      <c r="G9" s="79">
        <v>12.01772440245178</v>
      </c>
      <c r="H9" s="79">
        <v>12.138740753412842</v>
      </c>
      <c r="I9" s="79">
        <v>12.266345637512478</v>
      </c>
      <c r="J9" s="79">
        <v>12.387366419718065</v>
      </c>
      <c r="K9" s="79">
        <v>12.500378431826881</v>
      </c>
      <c r="L9" s="79">
        <v>12.624592765513095</v>
      </c>
      <c r="M9" s="79">
        <v>12.673275032508382</v>
      </c>
      <c r="N9" s="79">
        <v>12.717769725360458</v>
      </c>
      <c r="O9" s="79">
        <v>12.830951112633906</v>
      </c>
      <c r="P9" s="79">
        <v>12.942129790155228</v>
      </c>
      <c r="Q9" s="79">
        <v>13.05281160603073</v>
      </c>
      <c r="R9" s="79">
        <v>13.163950971201103</v>
      </c>
      <c r="S9" s="79">
        <v>13.274209949894415</v>
      </c>
      <c r="T9" s="79">
        <v>13.384261803014356</v>
      </c>
      <c r="U9" s="79">
        <v>13.496342146263029</v>
      </c>
      <c r="V9" s="79">
        <v>13.607549783058966</v>
      </c>
      <c r="W9" s="79">
        <v>13.720020466727728</v>
      </c>
      <c r="X9" s="79">
        <v>13.831040205605575</v>
      </c>
      <c r="Y9" s="79">
        <v>13.943889643643791</v>
      </c>
      <c r="Z9" s="79">
        <v>14.057022610140153</v>
      </c>
      <c r="AA9" s="79">
        <v>14.169604470368869</v>
      </c>
      <c r="AB9" s="79">
        <v>14.298639469798822</v>
      </c>
      <c r="AC9" s="79">
        <v>14.42713257506049</v>
      </c>
      <c r="AD9" s="79">
        <v>14.55777464227552</v>
      </c>
      <c r="AE9" s="79">
        <v>14.688736822375423</v>
      </c>
      <c r="AF9" s="81">
        <v>14.76998421495124</v>
      </c>
      <c r="AG9" s="81">
        <v>14.888445108520605</v>
      </c>
      <c r="AH9" s="81">
        <v>15.007427491623998</v>
      </c>
      <c r="AI9" s="81">
        <v>15.126718702848606</v>
      </c>
      <c r="AJ9" s="81">
        <v>15.246118321617317</v>
      </c>
      <c r="AK9" s="81">
        <v>15.365719697159859</v>
      </c>
      <c r="AL9" s="81">
        <v>15.485226213794432</v>
      </c>
      <c r="AM9" s="81">
        <v>15.604577248008365</v>
      </c>
      <c r="AN9" s="81">
        <v>15.723295399152857</v>
      </c>
      <c r="AO9" s="81">
        <v>15.841270098406833</v>
      </c>
      <c r="AP9" s="81">
        <v>15.958181319022895</v>
      </c>
      <c r="AQ9" s="81">
        <v>16.073517904746843</v>
      </c>
      <c r="AR9" s="81">
        <v>16.189400098514859</v>
      </c>
      <c r="AS9" s="81">
        <v>16.306277043807718</v>
      </c>
      <c r="AT9" s="81">
        <v>16.425122246629037</v>
      </c>
      <c r="AU9" s="81">
        <v>16.54690569265134</v>
      </c>
      <c r="AV9" s="81">
        <v>16.664708051908356</v>
      </c>
      <c r="AW9" s="81">
        <v>16.782334571325212</v>
      </c>
      <c r="AX9" s="81">
        <v>16.899841607182655</v>
      </c>
      <c r="AY9" s="81">
        <v>17.017286036904238</v>
      </c>
      <c r="AZ9" s="81">
        <v>17.13471969365688</v>
      </c>
      <c r="BA9" s="81">
        <v>17.252228232575561</v>
      </c>
      <c r="BB9" s="81">
        <v>17.369878198951596</v>
      </c>
      <c r="BC9" s="81">
        <v>17.487739218506899</v>
      </c>
      <c r="BD9" s="81">
        <v>17.605813707244806</v>
      </c>
      <c r="BE9" s="81">
        <v>17.724062711353294</v>
      </c>
      <c r="BF9" s="81">
        <v>17.842357734880917</v>
      </c>
      <c r="BG9" s="81">
        <v>17.960417886399764</v>
      </c>
      <c r="BH9" s="81">
        <v>18.07818434312048</v>
      </c>
      <c r="BI9" s="81">
        <v>18.195677614074434</v>
      </c>
      <c r="BJ9" s="81">
        <v>18.313118105378262</v>
      </c>
      <c r="BK9" s="81">
        <v>18.431006084649333</v>
      </c>
      <c r="BL9" s="81">
        <v>18.548940409527653</v>
      </c>
      <c r="BM9" s="81">
        <v>18.666902523248542</v>
      </c>
      <c r="BN9" s="81">
        <v>18.784871696770885</v>
      </c>
      <c r="BO9" s="41"/>
      <c r="BP9" s="41"/>
      <c r="BQ9" s="41"/>
      <c r="BR9" s="41"/>
      <c r="BS9" s="41"/>
      <c r="BT9" s="41"/>
      <c r="BU9" s="41"/>
      <c r="BV9" s="41"/>
      <c r="BW9" s="41"/>
      <c r="BX9" s="41"/>
      <c r="BY9" s="41"/>
      <c r="BZ9" s="41"/>
      <c r="CA9" s="41"/>
      <c r="CB9" s="41"/>
      <c r="CC9" s="41"/>
      <c r="CD9" s="41"/>
      <c r="CE9" s="41"/>
      <c r="CF9" s="41"/>
      <c r="CG9" s="41"/>
      <c r="CH9" s="41"/>
      <c r="CI9" s="46"/>
    </row>
    <row r="10" spans="1:87" ht="125" x14ac:dyDescent="0.3">
      <c r="B10" s="31" t="s">
        <v>179</v>
      </c>
      <c r="C10" s="32" t="s">
        <v>180</v>
      </c>
      <c r="D10" s="32" t="s">
        <v>54</v>
      </c>
      <c r="E10" s="31" t="s">
        <v>181</v>
      </c>
      <c r="F10" s="47"/>
      <c r="G10" s="79">
        <v>6.6402837647504178</v>
      </c>
      <c r="H10" s="79">
        <v>6.5028854469167134</v>
      </c>
      <c r="I10" s="79">
        <v>6.3756049937027548</v>
      </c>
      <c r="J10" s="79">
        <v>6.2512856106701031</v>
      </c>
      <c r="K10" s="79">
        <v>6.1292022860075814</v>
      </c>
      <c r="L10" s="79">
        <v>6.0250867268097972</v>
      </c>
      <c r="M10" s="79">
        <v>6.0338248055473969</v>
      </c>
      <c r="N10" s="79">
        <v>6.0434390114549101</v>
      </c>
      <c r="O10" s="79">
        <v>6.031495044447249</v>
      </c>
      <c r="P10" s="79">
        <v>6.0205126386928445</v>
      </c>
      <c r="Q10" s="79">
        <v>6.0092746630374139</v>
      </c>
      <c r="R10" s="79">
        <v>6.0023373450014574</v>
      </c>
      <c r="S10" s="79">
        <v>5.9957101718176471</v>
      </c>
      <c r="T10" s="79">
        <v>5.9887829904830951</v>
      </c>
      <c r="U10" s="79">
        <v>5.9827324435580032</v>
      </c>
      <c r="V10" s="79">
        <v>5.9763555508282851</v>
      </c>
      <c r="W10" s="79">
        <v>5.9708269942214267</v>
      </c>
      <c r="X10" s="79">
        <v>5.9649483587394592</v>
      </c>
      <c r="Y10" s="79">
        <v>5.9598924418068693</v>
      </c>
      <c r="Z10" s="79">
        <v>5.9550554899452459</v>
      </c>
      <c r="AA10" s="79">
        <v>5.9498372020279318</v>
      </c>
      <c r="AB10" s="79">
        <v>5.9507055441748342</v>
      </c>
      <c r="AC10" s="79">
        <v>5.9511745321050968</v>
      </c>
      <c r="AD10" s="79">
        <v>5.9524141590665609</v>
      </c>
      <c r="AE10" s="79">
        <v>5.9535119808867387</v>
      </c>
      <c r="AF10" s="81">
        <v>5.9361300976591265</v>
      </c>
      <c r="AG10" s="81">
        <v>5.933069453878093</v>
      </c>
      <c r="AH10" s="81">
        <v>5.9301592983223408</v>
      </c>
      <c r="AI10" s="81">
        <v>5.9273792129921521</v>
      </c>
      <c r="AJ10" s="81">
        <v>5.924609110029138</v>
      </c>
      <c r="AK10" s="81">
        <v>5.9218750942259506</v>
      </c>
      <c r="AL10" s="81">
        <v>5.9190402249150722</v>
      </c>
      <c r="AM10" s="81">
        <v>5.9161108752878642</v>
      </c>
      <c r="AN10" s="81">
        <v>5.9129282086622199</v>
      </c>
      <c r="AO10" s="81">
        <v>5.9094736105792656</v>
      </c>
      <c r="AP10" s="81">
        <v>5.9056564960340623</v>
      </c>
      <c r="AQ10" s="81">
        <v>5.9012789580244576</v>
      </c>
      <c r="AR10" s="81">
        <v>5.897136971159707</v>
      </c>
      <c r="AS10" s="81">
        <v>5.8933785740192706</v>
      </c>
      <c r="AT10" s="81">
        <v>5.8903625694621553</v>
      </c>
      <c r="AU10" s="81">
        <v>5.8884067706049024</v>
      </c>
      <c r="AV10" s="81">
        <v>5.8849194846181403</v>
      </c>
      <c r="AW10" s="81">
        <v>5.8813702465290492</v>
      </c>
      <c r="AX10" s="81">
        <v>5.8777790903146032</v>
      </c>
      <c r="AY10" s="81">
        <v>5.8741741562978902</v>
      </c>
      <c r="AZ10" s="81">
        <v>5.8705765600449258</v>
      </c>
      <c r="BA10" s="81">
        <v>5.8670179532915459</v>
      </c>
      <c r="BB10" s="81">
        <v>5.8635170783016299</v>
      </c>
      <c r="BC10" s="81">
        <v>5.8600947116116204</v>
      </c>
      <c r="BD10" s="81">
        <v>5.8567471048359234</v>
      </c>
      <c r="BE10" s="81">
        <v>5.8534570155270993</v>
      </c>
      <c r="BF10" s="81">
        <v>5.8501780316403202</v>
      </c>
      <c r="BG10" s="81">
        <v>5.8468073215299983</v>
      </c>
      <c r="BH10" s="81">
        <v>5.8433271744612236</v>
      </c>
      <c r="BI10" s="81">
        <v>5.8397484757693618</v>
      </c>
      <c r="BJ10" s="81">
        <v>5.8361571919139879</v>
      </c>
      <c r="BK10" s="81">
        <v>5.8327376961781798</v>
      </c>
      <c r="BL10" s="81">
        <v>5.8293345718108984</v>
      </c>
      <c r="BM10" s="81">
        <v>5.8259402173057282</v>
      </c>
      <c r="BN10" s="81">
        <v>5.8225460098706883</v>
      </c>
      <c r="BO10" s="41"/>
      <c r="BP10" s="41"/>
      <c r="BQ10" s="41"/>
      <c r="BR10" s="41"/>
      <c r="BS10" s="41"/>
      <c r="BT10" s="41"/>
      <c r="BU10" s="41"/>
      <c r="BV10" s="41"/>
      <c r="BW10" s="41"/>
      <c r="BX10" s="41"/>
      <c r="BY10" s="41"/>
      <c r="BZ10" s="41"/>
      <c r="CA10" s="41"/>
      <c r="CB10" s="41"/>
      <c r="CC10" s="41"/>
      <c r="CD10" s="41"/>
      <c r="CE10" s="41"/>
      <c r="CF10" s="41"/>
      <c r="CG10" s="41"/>
      <c r="CH10" s="41"/>
      <c r="CI10" s="46"/>
    </row>
    <row r="11" spans="1:87" ht="75" x14ac:dyDescent="0.3">
      <c r="B11" s="31" t="s">
        <v>182</v>
      </c>
      <c r="C11" s="32" t="s">
        <v>183</v>
      </c>
      <c r="D11" s="32" t="s">
        <v>184</v>
      </c>
      <c r="E11" s="31" t="s">
        <v>185</v>
      </c>
      <c r="F11" s="47"/>
      <c r="G11" s="79">
        <v>98</v>
      </c>
      <c r="H11" s="79">
        <v>97.2</v>
      </c>
      <c r="I11" s="79">
        <v>96.6</v>
      </c>
      <c r="J11" s="79">
        <v>96</v>
      </c>
      <c r="K11" s="79">
        <v>95.5</v>
      </c>
      <c r="L11" s="79">
        <v>95</v>
      </c>
      <c r="M11" s="79">
        <v>94.6</v>
      </c>
      <c r="N11" s="79">
        <v>94.2</v>
      </c>
      <c r="O11" s="79">
        <v>94.4</v>
      </c>
      <c r="P11" s="79">
        <v>94.6</v>
      </c>
      <c r="Q11" s="79">
        <v>94.9</v>
      </c>
      <c r="R11" s="79">
        <v>95.1</v>
      </c>
      <c r="S11" s="79">
        <v>95.3</v>
      </c>
      <c r="T11" s="79">
        <v>95.5</v>
      </c>
      <c r="U11" s="79">
        <v>95.7</v>
      </c>
      <c r="V11" s="79">
        <v>95.9</v>
      </c>
      <c r="W11" s="79">
        <v>96.1</v>
      </c>
      <c r="X11" s="79">
        <v>96.3</v>
      </c>
      <c r="Y11" s="79">
        <v>96.5</v>
      </c>
      <c r="Z11" s="79">
        <v>96.8</v>
      </c>
      <c r="AA11" s="79">
        <v>97</v>
      </c>
      <c r="AB11" s="79">
        <v>97.3</v>
      </c>
      <c r="AC11" s="79">
        <v>97.6</v>
      </c>
      <c r="AD11" s="79">
        <v>97.9</v>
      </c>
      <c r="AE11" s="79">
        <v>98.2</v>
      </c>
      <c r="AF11" s="81">
        <v>98.2</v>
      </c>
      <c r="AG11" s="81">
        <v>98.4</v>
      </c>
      <c r="AH11" s="81">
        <v>98.6</v>
      </c>
      <c r="AI11" s="81">
        <v>98.8</v>
      </c>
      <c r="AJ11" s="81">
        <v>99.1</v>
      </c>
      <c r="AK11" s="81">
        <v>99.3</v>
      </c>
      <c r="AL11" s="81">
        <v>99.5</v>
      </c>
      <c r="AM11" s="81">
        <v>99.7</v>
      </c>
      <c r="AN11" s="81">
        <v>99.9</v>
      </c>
      <c r="AO11" s="81">
        <v>100.1</v>
      </c>
      <c r="AP11" s="81">
        <v>100.3</v>
      </c>
      <c r="AQ11" s="81">
        <v>100.5</v>
      </c>
      <c r="AR11" s="81">
        <v>100.7</v>
      </c>
      <c r="AS11" s="81">
        <v>100.9</v>
      </c>
      <c r="AT11" s="81">
        <v>101.1</v>
      </c>
      <c r="AU11" s="81">
        <v>101.3</v>
      </c>
      <c r="AV11" s="81">
        <v>101.5</v>
      </c>
      <c r="AW11" s="81">
        <v>101.7</v>
      </c>
      <c r="AX11" s="81">
        <v>101.8</v>
      </c>
      <c r="AY11" s="81">
        <v>102</v>
      </c>
      <c r="AZ11" s="81">
        <v>102.2</v>
      </c>
      <c r="BA11" s="81">
        <v>102.4</v>
      </c>
      <c r="BB11" s="81">
        <v>102.5</v>
      </c>
      <c r="BC11" s="81">
        <v>102.7</v>
      </c>
      <c r="BD11" s="81">
        <v>102.9</v>
      </c>
      <c r="BE11" s="81">
        <v>103.1</v>
      </c>
      <c r="BF11" s="81">
        <v>103.2</v>
      </c>
      <c r="BG11" s="81">
        <v>103.4</v>
      </c>
      <c r="BH11" s="81">
        <v>103.6</v>
      </c>
      <c r="BI11" s="81">
        <v>103.7</v>
      </c>
      <c r="BJ11" s="81">
        <v>103.9</v>
      </c>
      <c r="BK11" s="81">
        <v>104.1</v>
      </c>
      <c r="BL11" s="81">
        <v>104.2</v>
      </c>
      <c r="BM11" s="81">
        <v>104.4</v>
      </c>
      <c r="BN11" s="81">
        <v>104.5</v>
      </c>
      <c r="BO11" s="41"/>
      <c r="BP11" s="41"/>
      <c r="BQ11" s="41"/>
      <c r="BR11" s="41"/>
      <c r="BS11" s="41"/>
      <c r="BT11" s="41"/>
      <c r="BU11" s="41"/>
      <c r="BV11" s="41"/>
      <c r="BW11" s="41"/>
      <c r="BX11" s="41"/>
      <c r="BY11" s="41"/>
      <c r="BZ11" s="41"/>
      <c r="CA11" s="41"/>
      <c r="CB11" s="41"/>
      <c r="CC11" s="41"/>
      <c r="CD11" s="41"/>
      <c r="CE11" s="41"/>
      <c r="CF11" s="41"/>
      <c r="CG11" s="41"/>
      <c r="CH11" s="41"/>
      <c r="CI11" s="46"/>
    </row>
    <row r="12" spans="1:87" ht="87.5" x14ac:dyDescent="0.3">
      <c r="B12" s="31" t="s">
        <v>186</v>
      </c>
      <c r="C12" s="32" t="s">
        <v>187</v>
      </c>
      <c r="D12" s="32" t="s">
        <v>184</v>
      </c>
      <c r="E12" s="31" t="s">
        <v>188</v>
      </c>
      <c r="F12" s="47"/>
      <c r="G12" s="79">
        <v>178.9</v>
      </c>
      <c r="H12" s="79">
        <v>178.7</v>
      </c>
      <c r="I12" s="79">
        <v>178.8</v>
      </c>
      <c r="J12" s="79">
        <v>178.9</v>
      </c>
      <c r="K12" s="79">
        <v>179</v>
      </c>
      <c r="L12" s="79">
        <v>179.6</v>
      </c>
      <c r="M12" s="79">
        <v>179.9</v>
      </c>
      <c r="N12" s="79">
        <v>180.2</v>
      </c>
      <c r="O12" s="79">
        <v>179.9</v>
      </c>
      <c r="P12" s="79">
        <v>179.6</v>
      </c>
      <c r="Q12" s="79">
        <v>179.3</v>
      </c>
      <c r="R12" s="79">
        <v>179.2</v>
      </c>
      <c r="S12" s="79">
        <v>179</v>
      </c>
      <c r="T12" s="79">
        <v>178.8</v>
      </c>
      <c r="U12" s="79">
        <v>178.7</v>
      </c>
      <c r="V12" s="79">
        <v>178.5</v>
      </c>
      <c r="W12" s="79">
        <v>178.4</v>
      </c>
      <c r="X12" s="79">
        <v>178.3</v>
      </c>
      <c r="Y12" s="79">
        <v>178.2</v>
      </c>
      <c r="Z12" s="79">
        <v>178.1</v>
      </c>
      <c r="AA12" s="79">
        <v>178</v>
      </c>
      <c r="AB12" s="79">
        <v>178</v>
      </c>
      <c r="AC12" s="79">
        <v>178.1</v>
      </c>
      <c r="AD12" s="79">
        <v>178.2</v>
      </c>
      <c r="AE12" s="79">
        <v>178.2</v>
      </c>
      <c r="AF12" s="81">
        <v>177.8</v>
      </c>
      <c r="AG12" s="81">
        <v>177.7</v>
      </c>
      <c r="AH12" s="81">
        <v>177.7</v>
      </c>
      <c r="AI12" s="81">
        <v>177.6</v>
      </c>
      <c r="AJ12" s="81">
        <v>177.6</v>
      </c>
      <c r="AK12" s="81">
        <v>177.5</v>
      </c>
      <c r="AL12" s="81">
        <v>177.5</v>
      </c>
      <c r="AM12" s="81">
        <v>177.5</v>
      </c>
      <c r="AN12" s="81">
        <v>177.4</v>
      </c>
      <c r="AO12" s="81">
        <v>177.3</v>
      </c>
      <c r="AP12" s="81">
        <v>177.3</v>
      </c>
      <c r="AQ12" s="81">
        <v>177.2</v>
      </c>
      <c r="AR12" s="81">
        <v>177.1</v>
      </c>
      <c r="AS12" s="81">
        <v>177</v>
      </c>
      <c r="AT12" s="81">
        <v>177</v>
      </c>
      <c r="AU12" s="81">
        <v>177</v>
      </c>
      <c r="AV12" s="81">
        <v>176.9</v>
      </c>
      <c r="AW12" s="81">
        <v>176.8</v>
      </c>
      <c r="AX12" s="81">
        <v>176.8</v>
      </c>
      <c r="AY12" s="81">
        <v>176.7</v>
      </c>
      <c r="AZ12" s="81">
        <v>176.6</v>
      </c>
      <c r="BA12" s="81">
        <v>176.6</v>
      </c>
      <c r="BB12" s="81">
        <v>176.5</v>
      </c>
      <c r="BC12" s="81">
        <v>176.4</v>
      </c>
      <c r="BD12" s="81">
        <v>176.4</v>
      </c>
      <c r="BE12" s="81">
        <v>176.3</v>
      </c>
      <c r="BF12" s="81">
        <v>176.3</v>
      </c>
      <c r="BG12" s="81">
        <v>176.2</v>
      </c>
      <c r="BH12" s="81">
        <v>176.1</v>
      </c>
      <c r="BI12" s="81">
        <v>176.1</v>
      </c>
      <c r="BJ12" s="81">
        <v>176</v>
      </c>
      <c r="BK12" s="81">
        <v>176</v>
      </c>
      <c r="BL12" s="81">
        <v>175.9</v>
      </c>
      <c r="BM12" s="81">
        <v>175.8</v>
      </c>
      <c r="BN12" s="81">
        <v>175.8</v>
      </c>
      <c r="BO12" s="41"/>
      <c r="BP12" s="41"/>
      <c r="BQ12" s="41"/>
      <c r="BR12" s="41"/>
      <c r="BS12" s="41"/>
      <c r="BT12" s="41"/>
      <c r="BU12" s="41"/>
      <c r="BV12" s="41"/>
      <c r="BW12" s="41"/>
      <c r="BX12" s="41"/>
      <c r="BY12" s="41"/>
      <c r="BZ12" s="41"/>
      <c r="CA12" s="41"/>
      <c r="CB12" s="41"/>
      <c r="CC12" s="41"/>
      <c r="CD12" s="41"/>
      <c r="CE12" s="41"/>
      <c r="CF12" s="41"/>
      <c r="CG12" s="41"/>
      <c r="CH12" s="41"/>
      <c r="CI12" s="46"/>
    </row>
    <row r="13" spans="1:87" ht="75" x14ac:dyDescent="0.3">
      <c r="B13" s="31" t="s">
        <v>189</v>
      </c>
      <c r="C13" s="32" t="s">
        <v>190</v>
      </c>
      <c r="D13" s="32" t="s">
        <v>184</v>
      </c>
      <c r="E13" s="31" t="s">
        <v>191</v>
      </c>
      <c r="F13" s="47"/>
      <c r="G13" s="79">
        <v>116.82620970550592</v>
      </c>
      <c r="H13" s="79">
        <v>115.63955561724569</v>
      </c>
      <c r="I13" s="79">
        <v>114.61928877838106</v>
      </c>
      <c r="J13" s="79">
        <v>113.66928908747256</v>
      </c>
      <c r="K13" s="79">
        <v>112.77976927487434</v>
      </c>
      <c r="L13" s="79">
        <v>112.07206815243394</v>
      </c>
      <c r="M13" s="79">
        <v>111.66367558446515</v>
      </c>
      <c r="N13" s="79">
        <v>111.34528976568289</v>
      </c>
      <c r="O13" s="79">
        <v>111.31000373817714</v>
      </c>
      <c r="P13" s="79">
        <v>111.36235188065176</v>
      </c>
      <c r="Q13" s="79">
        <v>111.40383653867296</v>
      </c>
      <c r="R13" s="79">
        <v>111.44072218134428</v>
      </c>
      <c r="S13" s="79">
        <v>111.5064417859078</v>
      </c>
      <c r="T13" s="79">
        <v>111.552643111279</v>
      </c>
      <c r="U13" s="79">
        <v>111.60865166319493</v>
      </c>
      <c r="V13" s="79">
        <v>111.65606362642647</v>
      </c>
      <c r="W13" s="79">
        <v>111.72664765268232</v>
      </c>
      <c r="X13" s="79">
        <v>111.79773205273331</v>
      </c>
      <c r="Y13" s="79">
        <v>111.88121222944589</v>
      </c>
      <c r="Z13" s="79">
        <v>111.9689183595853</v>
      </c>
      <c r="AA13" s="79">
        <v>112.03920275479278</v>
      </c>
      <c r="AB13" s="79">
        <v>112.22916541819738</v>
      </c>
      <c r="AC13" s="79">
        <v>112.40557046265442</v>
      </c>
      <c r="AD13" s="79">
        <v>112.59312420058139</v>
      </c>
      <c r="AE13" s="79">
        <v>112.7680872240219</v>
      </c>
      <c r="AF13" s="81">
        <v>112.62120684321935</v>
      </c>
      <c r="AG13" s="81">
        <v>112.72603024015572</v>
      </c>
      <c r="AH13" s="81">
        <v>112.83551025445514</v>
      </c>
      <c r="AI13" s="81">
        <v>112.94465410880336</v>
      </c>
      <c r="AJ13" s="81">
        <v>113.05343671381172</v>
      </c>
      <c r="AK13" s="81">
        <v>113.16249798380265</v>
      </c>
      <c r="AL13" s="81">
        <v>113.26953980538582</v>
      </c>
      <c r="AM13" s="81">
        <v>113.37430358058408</v>
      </c>
      <c r="AN13" s="81">
        <v>113.47348304196626</v>
      </c>
      <c r="AO13" s="81">
        <v>113.56647823773288</v>
      </c>
      <c r="AP13" s="81">
        <v>113.65123694374611</v>
      </c>
      <c r="AQ13" s="81">
        <v>113.72419859301615</v>
      </c>
      <c r="AR13" s="81">
        <v>113.80054436410197</v>
      </c>
      <c r="AS13" s="81">
        <v>113.88329338880051</v>
      </c>
      <c r="AT13" s="81">
        <v>113.97916698259742</v>
      </c>
      <c r="AU13" s="81">
        <v>114.09454358004608</v>
      </c>
      <c r="AV13" s="81">
        <v>114.18101121324534</v>
      </c>
      <c r="AW13" s="81">
        <v>114.26553686018811</v>
      </c>
      <c r="AX13" s="81">
        <v>114.3485289429259</v>
      </c>
      <c r="AY13" s="81">
        <v>114.43043205080158</v>
      </c>
      <c r="AZ13" s="81">
        <v>114.51162315397234</v>
      </c>
      <c r="BA13" s="81">
        <v>114.59269271805681</v>
      </c>
      <c r="BB13" s="81">
        <v>114.67406323427191</v>
      </c>
      <c r="BC13" s="81">
        <v>114.75617525379965</v>
      </c>
      <c r="BD13" s="81">
        <v>114.83901297576318</v>
      </c>
      <c r="BE13" s="81">
        <v>114.92229344259307</v>
      </c>
      <c r="BF13" s="81">
        <v>115.00516214428146</v>
      </c>
      <c r="BG13" s="81">
        <v>115.08576922630792</v>
      </c>
      <c r="BH13" s="81">
        <v>115.16377407655321</v>
      </c>
      <c r="BI13" s="81">
        <v>115.23935911722242</v>
      </c>
      <c r="BJ13" s="81">
        <v>115.31401683590425</v>
      </c>
      <c r="BK13" s="81">
        <v>115.39101445290177</v>
      </c>
      <c r="BL13" s="81">
        <v>115.46768748954996</v>
      </c>
      <c r="BM13" s="81">
        <v>115.54391646028611</v>
      </c>
      <c r="BN13" s="81">
        <v>115.61956878826534</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12.5" x14ac:dyDescent="0.3">
      <c r="B14" s="31" t="s">
        <v>192</v>
      </c>
      <c r="C14" s="32" t="s">
        <v>193</v>
      </c>
      <c r="D14" s="32" t="s">
        <v>54</v>
      </c>
      <c r="E14" s="31" t="s">
        <v>194</v>
      </c>
      <c r="F14" s="47"/>
      <c r="G14" s="79">
        <v>3.0680357568135159</v>
      </c>
      <c r="H14" s="79">
        <v>3.0688459981597953</v>
      </c>
      <c r="I14" s="79">
        <v>3.0696622079506515</v>
      </c>
      <c r="J14" s="79">
        <v>3.0705850480936792</v>
      </c>
      <c r="K14" s="79">
        <v>3.0716576377972338</v>
      </c>
      <c r="L14" s="79">
        <v>3.0489947702352751</v>
      </c>
      <c r="M14" s="79">
        <v>3.0489947702352751</v>
      </c>
      <c r="N14" s="79">
        <v>3.0489947702352751</v>
      </c>
      <c r="O14" s="79">
        <v>3.0489947702352751</v>
      </c>
      <c r="P14" s="79">
        <v>3.0489947702352751</v>
      </c>
      <c r="Q14" s="79">
        <v>3.0489947702352751</v>
      </c>
      <c r="R14" s="79">
        <v>3.0489947702352751</v>
      </c>
      <c r="S14" s="79">
        <v>3.0489947702352751</v>
      </c>
      <c r="T14" s="79">
        <v>3.0489947702352751</v>
      </c>
      <c r="U14" s="79">
        <v>3.0489947702352751</v>
      </c>
      <c r="V14" s="79">
        <v>3.0489947702352751</v>
      </c>
      <c r="W14" s="79">
        <v>3.0489947702352751</v>
      </c>
      <c r="X14" s="79">
        <v>3.0489947702352751</v>
      </c>
      <c r="Y14" s="79">
        <v>3.0489947702352751</v>
      </c>
      <c r="Z14" s="79">
        <v>3.0489947702352751</v>
      </c>
      <c r="AA14" s="79">
        <v>3.0489947702352751</v>
      </c>
      <c r="AB14" s="79">
        <v>3.0489947702352751</v>
      </c>
      <c r="AC14" s="79">
        <v>3.0489947702352751</v>
      </c>
      <c r="AD14" s="79">
        <v>3.0489947702352751</v>
      </c>
      <c r="AE14" s="79">
        <v>3.0489947702352751</v>
      </c>
      <c r="AF14" s="81">
        <v>3.0489947702352751</v>
      </c>
      <c r="AG14" s="81">
        <v>3.0489947702352751</v>
      </c>
      <c r="AH14" s="81">
        <v>3.0489947702352751</v>
      </c>
      <c r="AI14" s="81">
        <v>3.0489947702352751</v>
      </c>
      <c r="AJ14" s="81">
        <v>3.0489947702352751</v>
      </c>
      <c r="AK14" s="81">
        <v>3.0489947702352751</v>
      </c>
      <c r="AL14" s="81">
        <v>3.0489947702352751</v>
      </c>
      <c r="AM14" s="81">
        <v>3.0489947702352751</v>
      </c>
      <c r="AN14" s="81">
        <v>3.0489947702352751</v>
      </c>
      <c r="AO14" s="81">
        <v>3.0489947702352751</v>
      </c>
      <c r="AP14" s="81">
        <v>3.0489947702352751</v>
      </c>
      <c r="AQ14" s="81">
        <v>3.0489947702352751</v>
      </c>
      <c r="AR14" s="81">
        <v>3.0489947702352751</v>
      </c>
      <c r="AS14" s="81">
        <v>3.0489947702352751</v>
      </c>
      <c r="AT14" s="81">
        <v>3.0489947702352751</v>
      </c>
      <c r="AU14" s="81">
        <v>3.0489947702352751</v>
      </c>
      <c r="AV14" s="81">
        <v>3.0489947702352751</v>
      </c>
      <c r="AW14" s="81">
        <v>3.0489947702352751</v>
      </c>
      <c r="AX14" s="81">
        <v>3.0489947702352751</v>
      </c>
      <c r="AY14" s="81">
        <v>3.0489947702352751</v>
      </c>
      <c r="AZ14" s="81">
        <v>3.0489947702352751</v>
      </c>
      <c r="BA14" s="81">
        <v>3.0489947702352751</v>
      </c>
      <c r="BB14" s="81">
        <v>3.0489947702352751</v>
      </c>
      <c r="BC14" s="81">
        <v>3.0489947702352751</v>
      </c>
      <c r="BD14" s="81">
        <v>3.0489947702352751</v>
      </c>
      <c r="BE14" s="81">
        <v>3.0489947702352751</v>
      </c>
      <c r="BF14" s="81">
        <v>3.0489947702352751</v>
      </c>
      <c r="BG14" s="81">
        <v>3.0489947702352751</v>
      </c>
      <c r="BH14" s="81">
        <v>3.0489947702352751</v>
      </c>
      <c r="BI14" s="81">
        <v>3.0489947702352751</v>
      </c>
      <c r="BJ14" s="81">
        <v>3.0489947702352751</v>
      </c>
      <c r="BK14" s="81">
        <v>3.0489947702352751</v>
      </c>
      <c r="BL14" s="81">
        <v>3.0489947702352751</v>
      </c>
      <c r="BM14" s="81">
        <v>3.0489947702352751</v>
      </c>
      <c r="BN14" s="81">
        <v>3.0489947702352751</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12.5" x14ac:dyDescent="0.3">
      <c r="B15" s="31" t="s">
        <v>195</v>
      </c>
      <c r="C15" s="32" t="s">
        <v>196</v>
      </c>
      <c r="D15" s="32" t="s">
        <v>197</v>
      </c>
      <c r="E15" s="31" t="s">
        <v>198</v>
      </c>
      <c r="F15" s="47"/>
      <c r="G15" s="79">
        <v>40.102187593433484</v>
      </c>
      <c r="H15" s="79">
        <v>39.787608789077254</v>
      </c>
      <c r="I15" s="79">
        <v>39.477212488316326</v>
      </c>
      <c r="J15" s="79">
        <v>39.172243124143108</v>
      </c>
      <c r="K15" s="79">
        <v>38.873172560269708</v>
      </c>
      <c r="L15" s="79">
        <v>38.28003400047514</v>
      </c>
      <c r="M15" s="79">
        <v>37.977770967507894</v>
      </c>
      <c r="N15" s="79">
        <v>37.679523857091112</v>
      </c>
      <c r="O15" s="79">
        <v>37.385240156993675</v>
      </c>
      <c r="P15" s="79">
        <v>37.094866260101576</v>
      </c>
      <c r="Q15" s="79">
        <v>36.808347746524802</v>
      </c>
      <c r="R15" s="79">
        <v>36.52562962696387</v>
      </c>
      <c r="S15" s="79">
        <v>36.246656552411345</v>
      </c>
      <c r="T15" s="79">
        <v>35.971372994596813</v>
      </c>
      <c r="U15" s="79">
        <v>35.699723401004448</v>
      </c>
      <c r="V15" s="79">
        <v>35.431652327789052</v>
      </c>
      <c r="W15" s="79">
        <v>35.167104553480712</v>
      </c>
      <c r="X15" s="79">
        <v>34.906025175988368</v>
      </c>
      <c r="Y15" s="79">
        <v>34.648359695085084</v>
      </c>
      <c r="Z15" s="79">
        <v>34.39405408227136</v>
      </c>
      <c r="AA15" s="79">
        <v>34.143054839666</v>
      </c>
      <c r="AB15" s="79">
        <v>33.895309049358247</v>
      </c>
      <c r="AC15" s="79">
        <v>33.650764414469165</v>
      </c>
      <c r="AD15" s="79">
        <v>33.409369293007565</v>
      </c>
      <c r="AE15" s="79">
        <v>33.171072725465223</v>
      </c>
      <c r="AF15" s="81">
        <v>32.921812569026791</v>
      </c>
      <c r="AG15" s="81">
        <v>32.676270545846201</v>
      </c>
      <c r="AH15" s="81">
        <v>32.434364078523849</v>
      </c>
      <c r="AI15" s="81">
        <v>32.196013017013399</v>
      </c>
      <c r="AJ15" s="81">
        <v>31.961139550081768</v>
      </c>
      <c r="AK15" s="81">
        <v>31.729668120618005</v>
      </c>
      <c r="AL15" s="81">
        <v>31.50152534459545</v>
      </c>
      <c r="AM15" s="81">
        <v>31.276639933504327</v>
      </c>
      <c r="AN15" s="81">
        <v>31.054942620084397</v>
      </c>
      <c r="AO15" s="81">
        <v>30.836366087192737</v>
      </c>
      <c r="AP15" s="81">
        <v>30.620844899655612</v>
      </c>
      <c r="AQ15" s="81">
        <v>30.408315438957207</v>
      </c>
      <c r="AR15" s="81">
        <v>30.19871584063052</v>
      </c>
      <c r="AS15" s="81">
        <v>29.991985934218796</v>
      </c>
      <c r="AT15" s="81">
        <v>29.788067185687243</v>
      </c>
      <c r="AU15" s="81">
        <v>29.586902642167171</v>
      </c>
      <c r="AV15" s="81">
        <v>29.388436878925035</v>
      </c>
      <c r="AW15" s="81">
        <v>29.192615948450598</v>
      </c>
      <c r="AX15" s="81">
        <v>28.999387331568062</v>
      </c>
      <c r="AY15" s="81">
        <v>28.808699890475005</v>
      </c>
      <c r="AZ15" s="81">
        <v>28.620503823623004</v>
      </c>
      <c r="BA15" s="81">
        <v>28.434750622354258</v>
      </c>
      <c r="BB15" s="81">
        <v>28.251393029216942</v>
      </c>
      <c r="BC15" s="81">
        <v>28.070384997882041</v>
      </c>
      <c r="BD15" s="81">
        <v>27.891681654592219</v>
      </c>
      <c r="BE15" s="81">
        <v>27.715239261072984</v>
      </c>
      <c r="BF15" s="81">
        <v>27.541015178843683</v>
      </c>
      <c r="BG15" s="81">
        <v>27.368967834865256</v>
      </c>
      <c r="BH15" s="81">
        <v>27.199056688468485</v>
      </c>
      <c r="BI15" s="81">
        <v>27.031242199505652</v>
      </c>
      <c r="BJ15" s="81">
        <v>26.865485797674808</v>
      </c>
      <c r="BK15" s="81">
        <v>26.70174985296498</v>
      </c>
      <c r="BL15" s="81">
        <v>26.539997647176406</v>
      </c>
      <c r="BM15" s="81">
        <v>26.380193346468822</v>
      </c>
      <c r="BN15" s="81">
        <v>26.22230197489646</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00" x14ac:dyDescent="0.3">
      <c r="B16" s="31" t="s">
        <v>199</v>
      </c>
      <c r="C16" s="32" t="s">
        <v>200</v>
      </c>
      <c r="D16" s="32" t="s">
        <v>201</v>
      </c>
      <c r="E16" s="31" t="s">
        <v>202</v>
      </c>
      <c r="F16" s="47"/>
      <c r="G16" s="79">
        <v>54.277112693370306</v>
      </c>
      <c r="H16" s="79">
        <v>55.31004947129135</v>
      </c>
      <c r="I16" s="79">
        <v>56.335862398977113</v>
      </c>
      <c r="J16" s="79">
        <v>57.354702065144494</v>
      </c>
      <c r="K16" s="79">
        <v>58.366715875265243</v>
      </c>
      <c r="L16" s="79">
        <v>59.372048118855588</v>
      </c>
      <c r="M16" s="79">
        <v>60.067979288311605</v>
      </c>
      <c r="N16" s="79">
        <v>60.763910457767622</v>
      </c>
      <c r="O16" s="79">
        <v>61.459841627223611</v>
      </c>
      <c r="P16" s="79">
        <v>62.155772796679599</v>
      </c>
      <c r="Q16" s="79">
        <v>62.851703966135616</v>
      </c>
      <c r="R16" s="79">
        <v>63.547635135591634</v>
      </c>
      <c r="S16" s="79">
        <v>64.243566305047622</v>
      </c>
      <c r="T16" s="79">
        <v>64.939497474503611</v>
      </c>
      <c r="U16" s="79">
        <v>65.6354286439596</v>
      </c>
      <c r="V16" s="79">
        <v>66.331359813415645</v>
      </c>
      <c r="W16" s="79">
        <v>67.027290982871634</v>
      </c>
      <c r="X16" s="79">
        <v>67.723222152327622</v>
      </c>
      <c r="Y16" s="79">
        <v>68.419153321783611</v>
      </c>
      <c r="Z16" s="79">
        <v>69.115084491239656</v>
      </c>
      <c r="AA16" s="79">
        <v>69.811015660695645</v>
      </c>
      <c r="AB16" s="79">
        <v>70.506946830151634</v>
      </c>
      <c r="AC16" s="79">
        <v>71.202877999607622</v>
      </c>
      <c r="AD16" s="79">
        <v>71.89880916906364</v>
      </c>
      <c r="AE16" s="79">
        <v>72.594740338519657</v>
      </c>
      <c r="AF16" s="81">
        <v>73.290671507975631</v>
      </c>
      <c r="AG16" s="81">
        <v>73.98660267743152</v>
      </c>
      <c r="AH16" s="81">
        <v>74.682533846887864</v>
      </c>
      <c r="AI16" s="81">
        <v>75.378465016343753</v>
      </c>
      <c r="AJ16" s="81">
        <v>76.074396185799642</v>
      </c>
      <c r="AK16" s="81">
        <v>76.770327355255759</v>
      </c>
      <c r="AL16" s="81">
        <v>77.466258524711648</v>
      </c>
      <c r="AM16" s="81">
        <v>78.162189694167765</v>
      </c>
      <c r="AN16" s="81">
        <v>78.858120863623654</v>
      </c>
      <c r="AO16" s="81">
        <v>79.55405203307977</v>
      </c>
      <c r="AP16" s="81">
        <v>80.24998320253566</v>
      </c>
      <c r="AQ16" s="81">
        <v>80.945914371991776</v>
      </c>
      <c r="AR16" s="81">
        <v>81.641845541447665</v>
      </c>
      <c r="AS16" s="81">
        <v>82.337776710903782</v>
      </c>
      <c r="AT16" s="81">
        <v>83.033707880359671</v>
      </c>
      <c r="AU16" s="81">
        <v>83.729639049815788</v>
      </c>
      <c r="AV16" s="81">
        <v>84.425570219271677</v>
      </c>
      <c r="AW16" s="81">
        <v>85.121501388727793</v>
      </c>
      <c r="AX16" s="81">
        <v>85.817432558183683</v>
      </c>
      <c r="AY16" s="81">
        <v>86.513363727639799</v>
      </c>
      <c r="AZ16" s="81">
        <v>87.209294897095688</v>
      </c>
      <c r="BA16" s="81">
        <v>87.905226066551805</v>
      </c>
      <c r="BB16" s="81">
        <v>88.601157236007694</v>
      </c>
      <c r="BC16" s="81">
        <v>89.297088405463811</v>
      </c>
      <c r="BD16" s="81">
        <v>89.9930195749197</v>
      </c>
      <c r="BE16" s="81">
        <v>90.688950744375816</v>
      </c>
      <c r="BF16" s="81">
        <v>91.384881913831705</v>
      </c>
      <c r="BG16" s="81">
        <v>92.080813083287822</v>
      </c>
      <c r="BH16" s="81">
        <v>92.776744252743711</v>
      </c>
      <c r="BI16" s="81">
        <v>93.472675422199828</v>
      </c>
      <c r="BJ16" s="81">
        <v>94.168606591655717</v>
      </c>
      <c r="BK16" s="81">
        <v>94.864537761111833</v>
      </c>
      <c r="BL16" s="81">
        <v>95.560468930567723</v>
      </c>
      <c r="BM16" s="81">
        <v>96.256400100023839</v>
      </c>
      <c r="BN16" s="81">
        <v>96.952331269479728</v>
      </c>
      <c r="BO16" s="41"/>
      <c r="BP16" s="41"/>
      <c r="BQ16" s="41"/>
      <c r="BR16" s="41"/>
      <c r="BS16" s="41"/>
      <c r="BT16" s="41"/>
      <c r="BU16" s="41"/>
      <c r="BV16" s="41"/>
      <c r="BW16" s="41"/>
      <c r="BX16" s="41"/>
      <c r="BY16" s="41"/>
      <c r="BZ16" s="41"/>
      <c r="CA16" s="41"/>
      <c r="CB16" s="41"/>
      <c r="CC16" s="41"/>
      <c r="CD16" s="41"/>
      <c r="CE16" s="41"/>
      <c r="CF16" s="41"/>
      <c r="CG16" s="41"/>
      <c r="CH16" s="41"/>
      <c r="CI16" s="46"/>
    </row>
    <row r="17" spans="2:87" ht="87.5" x14ac:dyDescent="0.3">
      <c r="B17" s="31" t="s">
        <v>203</v>
      </c>
      <c r="C17" s="32" t="s">
        <v>204</v>
      </c>
      <c r="D17" s="32" t="s">
        <v>201</v>
      </c>
      <c r="E17" s="31" t="s">
        <v>205</v>
      </c>
      <c r="F17" s="47"/>
      <c r="G17" s="79">
        <v>76.505446234456556</v>
      </c>
      <c r="H17" s="79">
        <v>77.130697007412891</v>
      </c>
      <c r="I17" s="79">
        <v>77.757825704110914</v>
      </c>
      <c r="J17" s="79">
        <v>78.386755600451679</v>
      </c>
      <c r="K17" s="79">
        <v>79.017415752081391</v>
      </c>
      <c r="L17" s="79">
        <v>79.649740389400662</v>
      </c>
      <c r="M17" s="79">
        <v>80.283668381797881</v>
      </c>
      <c r="N17" s="79">
        <v>80.919142763038622</v>
      </c>
      <c r="O17" s="79">
        <v>81.556110310686293</v>
      </c>
      <c r="P17" s="79">
        <v>82.194521173262913</v>
      </c>
      <c r="Q17" s="79">
        <v>82.834328539594409</v>
      </c>
      <c r="R17" s="79">
        <v>83.475488345434371</v>
      </c>
      <c r="S17" s="79">
        <v>84.117959013034479</v>
      </c>
      <c r="T17" s="79">
        <v>84.761701219835516</v>
      </c>
      <c r="U17" s="79">
        <v>85.406677692900232</v>
      </c>
      <c r="V17" s="79">
        <v>86.052853026104785</v>
      </c>
      <c r="W17" s="79">
        <v>86.700193517452846</v>
      </c>
      <c r="X17" s="79">
        <v>87.348667024186383</v>
      </c>
      <c r="Y17" s="79">
        <v>87.99824283363634</v>
      </c>
      <c r="Z17" s="79">
        <v>88.648891547998673</v>
      </c>
      <c r="AA17" s="79">
        <v>89.300584981431641</v>
      </c>
      <c r="AB17" s="79">
        <v>89.953296068058805</v>
      </c>
      <c r="AC17" s="79">
        <v>90.606998779625556</v>
      </c>
      <c r="AD17" s="79">
        <v>91.261668051704774</v>
      </c>
      <c r="AE17" s="79">
        <v>91.917279717474457</v>
      </c>
      <c r="AF17" s="81">
        <v>92.613210886930418</v>
      </c>
      <c r="AG17" s="81">
        <v>93.309142056386307</v>
      </c>
      <c r="AH17" s="81">
        <v>94.005073225842651</v>
      </c>
      <c r="AI17" s="81">
        <v>94.70100439529854</v>
      </c>
      <c r="AJ17" s="81">
        <v>95.396935564754429</v>
      </c>
      <c r="AK17" s="81">
        <v>96.092866734210546</v>
      </c>
      <c r="AL17" s="81">
        <v>96.788797903666435</v>
      </c>
      <c r="AM17" s="81">
        <v>97.484729073122551</v>
      </c>
      <c r="AN17" s="81">
        <v>98.18066024257844</v>
      </c>
      <c r="AO17" s="81">
        <v>98.876591412034557</v>
      </c>
      <c r="AP17" s="81">
        <v>99.572522581490446</v>
      </c>
      <c r="AQ17" s="81">
        <v>100.26845375094656</v>
      </c>
      <c r="AR17" s="81">
        <v>100.96438492040245</v>
      </c>
      <c r="AS17" s="81">
        <v>101.66031608985857</v>
      </c>
      <c r="AT17" s="81">
        <v>102.35624725931446</v>
      </c>
      <c r="AU17" s="81">
        <v>103.05217842877057</v>
      </c>
      <c r="AV17" s="81">
        <v>103.74810959822646</v>
      </c>
      <c r="AW17" s="81">
        <v>104.44404076768258</v>
      </c>
      <c r="AX17" s="81">
        <v>105.13997193713847</v>
      </c>
      <c r="AY17" s="81">
        <v>105.83590310659459</v>
      </c>
      <c r="AZ17" s="81">
        <v>106.53183427605047</v>
      </c>
      <c r="BA17" s="81">
        <v>107.22776544550659</v>
      </c>
      <c r="BB17" s="81">
        <v>107.92369661496248</v>
      </c>
      <c r="BC17" s="81">
        <v>108.6196277844186</v>
      </c>
      <c r="BD17" s="81">
        <v>109.31555895387449</v>
      </c>
      <c r="BE17" s="81">
        <v>110.0114901233306</v>
      </c>
      <c r="BF17" s="81">
        <v>110.70742129278649</v>
      </c>
      <c r="BG17" s="81">
        <v>111.40335246224261</v>
      </c>
      <c r="BH17" s="81">
        <v>112.0992836316985</v>
      </c>
      <c r="BI17" s="81">
        <v>112.79521480115461</v>
      </c>
      <c r="BJ17" s="81">
        <v>113.4911459706105</v>
      </c>
      <c r="BK17" s="81">
        <v>114.18707714006662</v>
      </c>
      <c r="BL17" s="81">
        <v>114.88300830952251</v>
      </c>
      <c r="BM17" s="81">
        <v>115.57893947897863</v>
      </c>
      <c r="BN17" s="81">
        <v>116.27487064843451</v>
      </c>
      <c r="BO17" s="41"/>
      <c r="BP17" s="41"/>
      <c r="BQ17" s="41"/>
      <c r="BR17" s="41"/>
      <c r="BS17" s="41"/>
      <c r="BT17" s="41"/>
      <c r="BU17" s="41"/>
      <c r="BV17" s="41"/>
      <c r="BW17" s="41"/>
      <c r="BX17" s="41"/>
      <c r="BY17" s="41"/>
      <c r="BZ17" s="41"/>
      <c r="CA17" s="41"/>
      <c r="CB17" s="41"/>
      <c r="CC17" s="41"/>
      <c r="CD17" s="41"/>
      <c r="CE17" s="41"/>
      <c r="CF17" s="41"/>
      <c r="CG17" s="41"/>
      <c r="CH17" s="41"/>
      <c r="CI17" s="46"/>
    </row>
    <row r="18" spans="2:87" ht="62.5" x14ac:dyDescent="0.3">
      <c r="B18" s="31" t="s">
        <v>206</v>
      </c>
      <c r="C18" s="32" t="s">
        <v>207</v>
      </c>
      <c r="D18" s="32" t="s">
        <v>201</v>
      </c>
      <c r="E18" s="31" t="s">
        <v>208</v>
      </c>
      <c r="F18" s="47"/>
      <c r="G18" s="79">
        <v>164.35297932417518</v>
      </c>
      <c r="H18" s="79">
        <v>165.87828710256986</v>
      </c>
      <c r="I18" s="79">
        <v>167.35088039919094</v>
      </c>
      <c r="J18" s="79">
        <v>168.73914035958907</v>
      </c>
      <c r="K18" s="79">
        <v>170.00659083814949</v>
      </c>
      <c r="L18" s="79">
        <v>171.28893574484036</v>
      </c>
      <c r="M18" s="79">
        <v>172.46527278967542</v>
      </c>
      <c r="N18" s="79">
        <v>173.48346256255829</v>
      </c>
      <c r="O18" s="79">
        <v>174.52523299398484</v>
      </c>
      <c r="P18" s="79">
        <v>175.42889430354981</v>
      </c>
      <c r="Q18" s="79">
        <v>176.34309021019061</v>
      </c>
      <c r="R18" s="79">
        <v>177.2997646579706</v>
      </c>
      <c r="S18" s="79">
        <v>178.22061341369925</v>
      </c>
      <c r="T18" s="79">
        <v>179.19772118659159</v>
      </c>
      <c r="U18" s="79">
        <v>180.15416128907452</v>
      </c>
      <c r="V18" s="79">
        <v>181.09939498122162</v>
      </c>
      <c r="W18" s="79">
        <v>182.01352261920675</v>
      </c>
      <c r="X18" s="79">
        <v>182.89840571747135</v>
      </c>
      <c r="Y18" s="79">
        <v>183.7917961196915</v>
      </c>
      <c r="Z18" s="79">
        <v>184.68402501115997</v>
      </c>
      <c r="AA18" s="79">
        <v>185.59496642540853</v>
      </c>
      <c r="AB18" s="79">
        <v>186.51025516398153</v>
      </c>
      <c r="AC18" s="79">
        <v>187.43827259232074</v>
      </c>
      <c r="AD18" s="79">
        <v>188.3727462858543</v>
      </c>
      <c r="AE18" s="79">
        <v>189.32706431419109</v>
      </c>
      <c r="AF18" s="81">
        <v>190.13288083216261</v>
      </c>
      <c r="AG18" s="81">
        <v>190.98563694772946</v>
      </c>
      <c r="AH18" s="81">
        <v>191.83510606602445</v>
      </c>
      <c r="AI18" s="81">
        <v>192.6873691320007</v>
      </c>
      <c r="AJ18" s="81">
        <v>193.53963219797691</v>
      </c>
      <c r="AK18" s="81">
        <v>194.39189526395316</v>
      </c>
      <c r="AL18" s="81">
        <v>195.24415832992943</v>
      </c>
      <c r="AM18" s="81">
        <v>196.09642139590568</v>
      </c>
      <c r="AN18" s="81">
        <v>196.9486844618819</v>
      </c>
      <c r="AO18" s="81">
        <v>197.80094752785814</v>
      </c>
      <c r="AP18" s="81">
        <v>198.65321059383439</v>
      </c>
      <c r="AQ18" s="81">
        <v>199.5054736598106</v>
      </c>
      <c r="AR18" s="81">
        <v>200.35773672578682</v>
      </c>
      <c r="AS18" s="81">
        <v>201.20999979176307</v>
      </c>
      <c r="AT18" s="81">
        <v>202.06226285773886</v>
      </c>
      <c r="AU18" s="81">
        <v>202.91452592371513</v>
      </c>
      <c r="AV18" s="81">
        <v>203.76678898969132</v>
      </c>
      <c r="AW18" s="81">
        <v>204.61905205566759</v>
      </c>
      <c r="AX18" s="81">
        <v>205.47131512164373</v>
      </c>
      <c r="AY18" s="81">
        <v>206.32357818761994</v>
      </c>
      <c r="AZ18" s="81">
        <v>207.17584125359619</v>
      </c>
      <c r="BA18" s="81">
        <v>208.02810431957244</v>
      </c>
      <c r="BB18" s="81">
        <v>208.88036738554865</v>
      </c>
      <c r="BC18" s="81">
        <v>209.7326304515249</v>
      </c>
      <c r="BD18" s="81">
        <v>210.58489351750114</v>
      </c>
      <c r="BE18" s="81">
        <v>211.43715658347736</v>
      </c>
      <c r="BF18" s="81">
        <v>212.28941964945363</v>
      </c>
      <c r="BG18" s="81">
        <v>213.14168271542982</v>
      </c>
      <c r="BH18" s="81">
        <v>213.9939457814061</v>
      </c>
      <c r="BI18" s="81">
        <v>214.84620884738234</v>
      </c>
      <c r="BJ18" s="81">
        <v>215.69847191335856</v>
      </c>
      <c r="BK18" s="81">
        <v>216.55073497933481</v>
      </c>
      <c r="BL18" s="81">
        <v>217.40299804531105</v>
      </c>
      <c r="BM18" s="81">
        <v>218.25526111128727</v>
      </c>
      <c r="BN18" s="81">
        <v>219.10752417726351</v>
      </c>
      <c r="BO18" s="41"/>
      <c r="BP18" s="41"/>
      <c r="BQ18" s="41"/>
      <c r="BR18" s="41"/>
      <c r="BS18" s="41"/>
      <c r="BT18" s="41"/>
      <c r="BU18" s="41"/>
      <c r="BV18" s="41"/>
      <c r="BW18" s="41"/>
      <c r="BX18" s="41"/>
      <c r="BY18" s="41"/>
      <c r="BZ18" s="41"/>
      <c r="CA18" s="41"/>
      <c r="CB18" s="41"/>
      <c r="CC18" s="41"/>
      <c r="CD18" s="41"/>
      <c r="CE18" s="41"/>
      <c r="CF18" s="41"/>
      <c r="CG18" s="41"/>
      <c r="CH18" s="41"/>
      <c r="CI18" s="46"/>
    </row>
    <row r="19" spans="2:87" ht="50" x14ac:dyDescent="0.3">
      <c r="B19" s="31" t="s">
        <v>209</v>
      </c>
      <c r="C19" s="32" t="s">
        <v>210</v>
      </c>
      <c r="D19" s="32" t="s">
        <v>211</v>
      </c>
      <c r="E19" s="31" t="s">
        <v>212</v>
      </c>
      <c r="F19" s="47"/>
      <c r="G19" s="79">
        <v>2.2584061048024058</v>
      </c>
      <c r="H19" s="79">
        <v>2.2567774874605746</v>
      </c>
      <c r="I19" s="79">
        <v>2.2541664634625453</v>
      </c>
      <c r="J19" s="79">
        <v>2.2497864710170234</v>
      </c>
      <c r="K19" s="79">
        <v>2.2435582141159021</v>
      </c>
      <c r="L19" s="79">
        <v>2.2377128577290768</v>
      </c>
      <c r="M19" s="79">
        <v>2.2306110790495999</v>
      </c>
      <c r="N19" s="79">
        <v>2.2210744459998395</v>
      </c>
      <c r="O19" s="79">
        <v>2.2117199760849084</v>
      </c>
      <c r="P19" s="79">
        <v>2.2002767476638567</v>
      </c>
      <c r="Q19" s="79">
        <v>2.1892326686320698</v>
      </c>
      <c r="R19" s="79">
        <v>2.179204320383469</v>
      </c>
      <c r="S19" s="79">
        <v>2.1686087963279204</v>
      </c>
      <c r="T19" s="79">
        <v>2.1586231911895122</v>
      </c>
      <c r="U19" s="79">
        <v>2.1490015157772331</v>
      </c>
      <c r="V19" s="79">
        <v>2.1396103708055572</v>
      </c>
      <c r="W19" s="79">
        <v>2.1301398375003298</v>
      </c>
      <c r="X19" s="79">
        <v>2.1205985855492706</v>
      </c>
      <c r="Y19" s="79">
        <v>2.1112944725061156</v>
      </c>
      <c r="Z19" s="79">
        <v>2.1021271233012597</v>
      </c>
      <c r="AA19" s="79">
        <v>2.0934047126308983</v>
      </c>
      <c r="AB19" s="79">
        <v>2.0849591702767905</v>
      </c>
      <c r="AC19" s="79">
        <v>2.0768276814567721</v>
      </c>
      <c r="AD19" s="79">
        <v>2.0689257371234602</v>
      </c>
      <c r="AE19" s="79">
        <v>2.0614387489513453</v>
      </c>
      <c r="AF19" s="81">
        <v>2.0529665207402585</v>
      </c>
      <c r="AG19" s="81">
        <v>2.0452881088532604</v>
      </c>
      <c r="AH19" s="81">
        <v>2.03770878700344</v>
      </c>
      <c r="AI19" s="81">
        <v>2.030306482824602</v>
      </c>
      <c r="AJ19" s="81">
        <v>2.0230396117076643</v>
      </c>
      <c r="AK19" s="81">
        <v>2.01590449050736</v>
      </c>
      <c r="AL19" s="81">
        <v>2.0088975684310597</v>
      </c>
      <c r="AM19" s="81">
        <v>2.0020154211466039</v>
      </c>
      <c r="AN19" s="81">
        <v>1.9952547452022162</v>
      </c>
      <c r="AO19" s="81">
        <v>1.9886123527392054</v>
      </c>
      <c r="AP19" s="81">
        <v>1.9820851664798729</v>
      </c>
      <c r="AQ19" s="81">
        <v>1.9756702149738747</v>
      </c>
      <c r="AR19" s="81">
        <v>1.9693646280878012</v>
      </c>
      <c r="AS19" s="81">
        <v>1.9631656327234037</v>
      </c>
      <c r="AT19" s="81">
        <v>1.957070548751223</v>
      </c>
      <c r="AU19" s="81">
        <v>1.9510767851469515</v>
      </c>
      <c r="AV19" s="81">
        <v>1.9451818363189124</v>
      </c>
      <c r="AW19" s="81">
        <v>1.9393832786156693</v>
      </c>
      <c r="AX19" s="81">
        <v>1.9336787670036089</v>
      </c>
      <c r="AY19" s="81">
        <v>1.9280660319048211</v>
      </c>
      <c r="AZ19" s="81">
        <v>1.9225428761864414</v>
      </c>
      <c r="BA19" s="81">
        <v>1.9171071722929409</v>
      </c>
      <c r="BB19" s="81">
        <v>1.9117568595136345</v>
      </c>
      <c r="BC19" s="81">
        <v>1.9064899413778877</v>
      </c>
      <c r="BD19" s="81">
        <v>1.9013044831712591</v>
      </c>
      <c r="BE19" s="81">
        <v>1.8961986095659313</v>
      </c>
      <c r="BF19" s="81">
        <v>1.8911705023594887</v>
      </c>
      <c r="BG19" s="81">
        <v>1.8862183983161569</v>
      </c>
      <c r="BH19" s="81">
        <v>1.8813405871052831</v>
      </c>
      <c r="BI19" s="81">
        <v>1.8765354093318243</v>
      </c>
      <c r="BJ19" s="81">
        <v>1.8718012546542482</v>
      </c>
      <c r="BK19" s="81">
        <v>1.8671365599851997</v>
      </c>
      <c r="BL19" s="81">
        <v>1.8625398077708655</v>
      </c>
      <c r="BM19" s="81">
        <v>1.8580095243449068</v>
      </c>
      <c r="BN19" s="81">
        <v>1.8535442783533558</v>
      </c>
      <c r="BO19" s="41"/>
      <c r="BP19" s="41"/>
      <c r="BQ19" s="41"/>
      <c r="BR19" s="41"/>
      <c r="BS19" s="41"/>
      <c r="BT19" s="41"/>
      <c r="BU19" s="41"/>
      <c r="BV19" s="41"/>
      <c r="BW19" s="41"/>
      <c r="BX19" s="41"/>
      <c r="BY19" s="41"/>
      <c r="BZ19" s="41"/>
      <c r="CA19" s="41"/>
      <c r="CB19" s="41"/>
      <c r="CC19" s="41"/>
      <c r="CD19" s="41"/>
      <c r="CE19" s="41"/>
      <c r="CF19" s="41"/>
      <c r="CG19" s="41"/>
      <c r="CH19" s="41"/>
      <c r="CI19" s="46"/>
    </row>
    <row r="20" spans="2:87" ht="50" x14ac:dyDescent="0.3">
      <c r="B20" s="31" t="s">
        <v>213</v>
      </c>
      <c r="C20" s="32" t="s">
        <v>214</v>
      </c>
      <c r="D20" s="32" t="s">
        <v>211</v>
      </c>
      <c r="E20" s="31" t="s">
        <v>215</v>
      </c>
      <c r="F20" s="47"/>
      <c r="G20" s="79">
        <v>2.2753096435843148</v>
      </c>
      <c r="H20" s="79">
        <v>2.2766412265821869</v>
      </c>
      <c r="I20" s="79">
        <v>2.2779737335120576</v>
      </c>
      <c r="J20" s="79">
        <v>2.279306768559223</v>
      </c>
      <c r="K20" s="79">
        <v>2.2806399222301685</v>
      </c>
      <c r="L20" s="79">
        <v>2.2819727711543578</v>
      </c>
      <c r="M20" s="79">
        <v>2.2814376406477601</v>
      </c>
      <c r="N20" s="79">
        <v>2.2809025101411629</v>
      </c>
      <c r="O20" s="79">
        <v>2.2803673796345656</v>
      </c>
      <c r="P20" s="79">
        <v>2.2798322491279683</v>
      </c>
      <c r="Q20" s="79">
        <v>2.2792971186213706</v>
      </c>
      <c r="R20" s="79">
        <v>2.2787619881147734</v>
      </c>
      <c r="S20" s="79">
        <v>2.2782268576081766</v>
      </c>
      <c r="T20" s="79">
        <v>2.2776917271015789</v>
      </c>
      <c r="U20" s="79">
        <v>2.2771565965949816</v>
      </c>
      <c r="V20" s="79">
        <v>2.2766214660883843</v>
      </c>
      <c r="W20" s="79">
        <v>2.2760863355817871</v>
      </c>
      <c r="X20" s="79">
        <v>2.2755512050751894</v>
      </c>
      <c r="Y20" s="79">
        <v>2.2750160745685921</v>
      </c>
      <c r="Z20" s="79">
        <v>2.2744809440619949</v>
      </c>
      <c r="AA20" s="79">
        <v>2.2739458135553976</v>
      </c>
      <c r="AB20" s="79">
        <v>2.2734106830488003</v>
      </c>
      <c r="AC20" s="79">
        <v>2.2728755525422031</v>
      </c>
      <c r="AD20" s="79">
        <v>2.2723404220356058</v>
      </c>
      <c r="AE20" s="79">
        <v>2.2718052915290081</v>
      </c>
      <c r="AF20" s="81">
        <v>2.2712701610224104</v>
      </c>
      <c r="AG20" s="81">
        <v>2.2707350305158127</v>
      </c>
      <c r="AH20" s="81">
        <v>2.2701999000092155</v>
      </c>
      <c r="AI20" s="81">
        <v>2.2696647695026186</v>
      </c>
      <c r="AJ20" s="81">
        <v>2.2691296389960209</v>
      </c>
      <c r="AK20" s="81">
        <v>2.2685945084894232</v>
      </c>
      <c r="AL20" s="81">
        <v>2.2680593779828264</v>
      </c>
      <c r="AM20" s="81">
        <v>2.2675242474762292</v>
      </c>
      <c r="AN20" s="81">
        <v>2.2669891169696315</v>
      </c>
      <c r="AO20" s="81">
        <v>2.2664539864630342</v>
      </c>
      <c r="AP20" s="81">
        <v>2.2659188559564369</v>
      </c>
      <c r="AQ20" s="81">
        <v>2.2653837254498392</v>
      </c>
      <c r="AR20" s="81">
        <v>2.264848594943242</v>
      </c>
      <c r="AS20" s="81">
        <v>2.2643134644366447</v>
      </c>
      <c r="AT20" s="81">
        <v>2.2637783339300475</v>
      </c>
      <c r="AU20" s="81">
        <v>2.2632432034234498</v>
      </c>
      <c r="AV20" s="81">
        <v>2.2627080729168529</v>
      </c>
      <c r="AW20" s="81">
        <v>2.2621729424102557</v>
      </c>
      <c r="AX20" s="81">
        <v>2.2616378119036584</v>
      </c>
      <c r="AY20" s="81">
        <v>2.2611026813970607</v>
      </c>
      <c r="AZ20" s="81">
        <v>2.2605675508904635</v>
      </c>
      <c r="BA20" s="81">
        <v>2.2600324203838662</v>
      </c>
      <c r="BB20" s="81">
        <v>2.2594972898772685</v>
      </c>
      <c r="BC20" s="81">
        <v>2.2589621593706712</v>
      </c>
      <c r="BD20" s="81">
        <v>2.2584270288640744</v>
      </c>
      <c r="BE20" s="81">
        <v>2.2578918983574767</v>
      </c>
      <c r="BF20" s="81">
        <v>2.257356767850879</v>
      </c>
      <c r="BG20" s="81">
        <v>2.2568216373442818</v>
      </c>
      <c r="BH20" s="81">
        <v>2.2562865068376849</v>
      </c>
      <c r="BI20" s="81">
        <v>2.2557513763310872</v>
      </c>
      <c r="BJ20" s="81">
        <v>2.25521624582449</v>
      </c>
      <c r="BK20" s="81">
        <v>2.2546811153178932</v>
      </c>
      <c r="BL20" s="81">
        <v>2.2541459848112955</v>
      </c>
      <c r="BM20" s="81">
        <v>2.2536108543046978</v>
      </c>
      <c r="BN20" s="81">
        <v>2.2530757237981005</v>
      </c>
      <c r="BO20" s="41"/>
      <c r="BP20" s="41"/>
      <c r="BQ20" s="41"/>
      <c r="BR20" s="41"/>
      <c r="BS20" s="41"/>
      <c r="BT20" s="41"/>
      <c r="BU20" s="41"/>
      <c r="BV20" s="41"/>
      <c r="BW20" s="41"/>
      <c r="BX20" s="41"/>
      <c r="BY20" s="41"/>
      <c r="BZ20" s="41"/>
      <c r="CA20" s="41"/>
      <c r="CB20" s="41"/>
      <c r="CC20" s="41"/>
      <c r="CD20" s="41"/>
      <c r="CE20" s="41"/>
      <c r="CF20" s="41"/>
      <c r="CG20" s="41"/>
      <c r="CH20" s="41"/>
      <c r="CI20" s="46"/>
    </row>
    <row r="21" spans="2:87" ht="75" x14ac:dyDescent="0.3">
      <c r="B21" s="31" t="s">
        <v>216</v>
      </c>
      <c r="C21" s="32" t="s">
        <v>217</v>
      </c>
      <c r="D21" s="32" t="s">
        <v>218</v>
      </c>
      <c r="E21" s="31" t="s">
        <v>219</v>
      </c>
      <c r="F21" s="47"/>
      <c r="G21" s="61">
        <v>0.74241635225561686</v>
      </c>
      <c r="H21" s="61">
        <v>0.74941138653557937</v>
      </c>
      <c r="I21" s="61">
        <v>0.75618011420932396</v>
      </c>
      <c r="J21" s="61">
        <v>0.76273082116821023</v>
      </c>
      <c r="K21" s="61">
        <v>0.7690714474340723</v>
      </c>
      <c r="L21" s="61">
        <v>0.77520960375176917</v>
      </c>
      <c r="M21" s="61">
        <v>0.77723380038253931</v>
      </c>
      <c r="N21" s="61">
        <v>0.77922186730976595</v>
      </c>
      <c r="O21" s="61">
        <v>0.78117476329080404</v>
      </c>
      <c r="P21" s="61">
        <v>0.78309341345763739</v>
      </c>
      <c r="Q21" s="61">
        <v>0.7849787107781947</v>
      </c>
      <c r="R21" s="61">
        <v>0.78683151744211388</v>
      </c>
      <c r="S21" s="61">
        <v>0.78865266617547336</v>
      </c>
      <c r="T21" s="61">
        <v>0.79044296148870186</v>
      </c>
      <c r="U21" s="61">
        <v>0.79220318086159525</v>
      </c>
      <c r="V21" s="61">
        <v>0.79393407586910791</v>
      </c>
      <c r="W21" s="61">
        <v>0.79563637325134484</v>
      </c>
      <c r="X21" s="61">
        <v>0.79731077593095134</v>
      </c>
      <c r="Y21" s="61">
        <v>0.79895796398089691</v>
      </c>
      <c r="Z21" s="61">
        <v>0.80057859554544919</v>
      </c>
      <c r="AA21" s="61">
        <v>0.80217330771695949</v>
      </c>
      <c r="AB21" s="61">
        <v>0.80374271737091385</v>
      </c>
      <c r="AC21" s="61">
        <v>0.80528742196154968</v>
      </c>
      <c r="AD21" s="61">
        <v>0.80680800028019117</v>
      </c>
      <c r="AE21" s="61">
        <v>0.80830501317832948</v>
      </c>
      <c r="AF21" s="62">
        <v>0.80977900425734139</v>
      </c>
      <c r="AG21" s="62">
        <v>0.81123050052663126</v>
      </c>
      <c r="AH21" s="62">
        <v>0.81266001303187074</v>
      </c>
      <c r="AI21" s="62">
        <v>0.81406803745490142</v>
      </c>
      <c r="AJ21" s="62">
        <v>0.81545505468679669</v>
      </c>
      <c r="AK21" s="62">
        <v>0.81682153137545577</v>
      </c>
      <c r="AL21" s="62">
        <v>0.81816792044904985</v>
      </c>
      <c r="AM21" s="62">
        <v>0.81949466161655615</v>
      </c>
      <c r="AN21" s="62">
        <v>0.82080218184653198</v>
      </c>
      <c r="AO21" s="62">
        <v>0.82209089582523598</v>
      </c>
      <c r="AP21" s="62">
        <v>0.82336120639511701</v>
      </c>
      <c r="AQ21" s="62">
        <v>0.82461350497465613</v>
      </c>
      <c r="AR21" s="62">
        <v>0.82584817196047022</v>
      </c>
      <c r="AS21" s="62">
        <v>0.82706557711255546</v>
      </c>
      <c r="AT21" s="62">
        <v>0.82826607992347867</v>
      </c>
      <c r="AU21" s="62">
        <v>0.82945002997230399</v>
      </c>
      <c r="AV21" s="62">
        <v>0.83061776726397341</v>
      </c>
      <c r="AW21" s="62">
        <v>0.83176962255484488</v>
      </c>
      <c r="AX21" s="62">
        <v>0.83290591766503352</v>
      </c>
      <c r="AY21" s="62">
        <v>0.83402696577818403</v>
      </c>
      <c r="AZ21" s="62">
        <v>0.835133071729251</v>
      </c>
      <c r="BA21" s="62">
        <v>0.83622453228085414</v>
      </c>
      <c r="BB21" s="62">
        <v>0.83730163638872224</v>
      </c>
      <c r="BC21" s="62">
        <v>0.83836466545673749</v>
      </c>
      <c r="BD21" s="62">
        <v>0.83941389358203988</v>
      </c>
      <c r="BE21" s="62">
        <v>0.84044958779065304</v>
      </c>
      <c r="BF21" s="62">
        <v>0.84147200826404445</v>
      </c>
      <c r="BG21" s="62">
        <v>0.84248140855703646</v>
      </c>
      <c r="BH21" s="62">
        <v>0.84347803580743885</v>
      </c>
      <c r="BI21" s="62">
        <v>0.84446213093777844</v>
      </c>
      <c r="BJ21" s="62">
        <v>0.84543392884946189</v>
      </c>
      <c r="BK21" s="62">
        <v>0.84639365860970917</v>
      </c>
      <c r="BL21" s="62">
        <v>0.84734154363156156</v>
      </c>
      <c r="BM21" s="62">
        <v>0.84827780184726964</v>
      </c>
      <c r="BN21" s="62">
        <v>0.84920264587533634</v>
      </c>
      <c r="BO21" s="46"/>
      <c r="BP21" s="46"/>
      <c r="BQ21" s="46"/>
      <c r="BR21" s="46"/>
      <c r="BS21" s="46"/>
      <c r="BT21" s="46"/>
      <c r="BU21" s="46"/>
      <c r="BV21" s="46"/>
      <c r="BW21" s="46"/>
      <c r="BX21" s="46"/>
      <c r="BY21" s="46"/>
      <c r="BZ21" s="46"/>
      <c r="CA21" s="46"/>
      <c r="CB21" s="46"/>
      <c r="CC21" s="46"/>
      <c r="CD21" s="46"/>
      <c r="CE21" s="46"/>
      <c r="CF21" s="46"/>
      <c r="CG21" s="46"/>
      <c r="CH21" s="46"/>
      <c r="CI21" s="46"/>
    </row>
    <row r="22" spans="2:87" x14ac:dyDescent="0.3"/>
    <row r="23" spans="2:87" x14ac:dyDescent="0.3"/>
    <row r="24" spans="2:87" x14ac:dyDescent="0.3"/>
    <row r="25" spans="2:87" x14ac:dyDescent="0.3"/>
    <row r="26" spans="2:87" x14ac:dyDescent="0.3"/>
    <row r="27" spans="2:87" x14ac:dyDescent="0.3"/>
  </sheetData>
  <mergeCells count="4">
    <mergeCell ref="B3:D3"/>
    <mergeCell ref="B4:D4"/>
    <mergeCell ref="G5:AE5"/>
    <mergeCell ref="AF5:CI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2.4140625" customWidth="1"/>
    <col min="2" max="2" width="18.08203125" customWidth="1"/>
    <col min="3" max="3" width="14.6640625" customWidth="1"/>
    <col min="4" max="4" width="10.6640625" customWidth="1"/>
    <col min="5" max="5" width="42.9140625" customWidth="1"/>
    <col min="6" max="6" width="3.1640625" customWidth="1"/>
    <col min="7" max="108" width="8.83203125" customWidth="1"/>
    <col min="109" max="16384" width="8.83203125" hidden="1"/>
  </cols>
  <sheetData>
    <row r="1" spans="1:87" ht="22.5" x14ac:dyDescent="0.3">
      <c r="A1" s="27"/>
      <c r="B1" s="1" t="s">
        <v>220</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0" t="s">
        <v>2</v>
      </c>
      <c r="C3" s="71"/>
      <c r="D3" s="72"/>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0" t="s">
        <v>357</v>
      </c>
      <c r="C4" s="71"/>
      <c r="D4" s="72"/>
      <c r="E4" s="50" t="str">
        <f>'Cover sheet'!C6</f>
        <v>Brett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7" t="s">
        <v>68</v>
      </c>
      <c r="H5" s="77"/>
      <c r="I5" s="77"/>
      <c r="J5" s="77"/>
      <c r="K5" s="77"/>
      <c r="L5" s="77"/>
      <c r="M5" s="77"/>
      <c r="N5" s="77"/>
      <c r="O5" s="77"/>
      <c r="P5" s="77"/>
      <c r="Q5" s="77"/>
      <c r="R5" s="77"/>
      <c r="S5" s="77"/>
      <c r="T5" s="77"/>
      <c r="U5" s="77"/>
      <c r="V5" s="77"/>
      <c r="W5" s="77"/>
      <c r="X5" s="77"/>
      <c r="Y5" s="77"/>
      <c r="Z5" s="77"/>
      <c r="AA5" s="77"/>
      <c r="AB5" s="77"/>
      <c r="AC5" s="77"/>
      <c r="AD5" s="77"/>
      <c r="AE5" s="77"/>
      <c r="AF5" s="78" t="s">
        <v>69</v>
      </c>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25" x14ac:dyDescent="0.3">
      <c r="B7" s="37" t="s">
        <v>221</v>
      </c>
      <c r="C7" s="38" t="s">
        <v>222</v>
      </c>
      <c r="D7" s="38" t="s">
        <v>54</v>
      </c>
      <c r="E7" s="37" t="s">
        <v>223</v>
      </c>
      <c r="F7" s="47"/>
      <c r="G7" s="79">
        <v>27.859391731666271</v>
      </c>
      <c r="H7" s="79">
        <v>27.844980527792039</v>
      </c>
      <c r="I7" s="79">
        <v>27.847243893187709</v>
      </c>
      <c r="J7" s="79">
        <v>27.845953113352376</v>
      </c>
      <c r="K7" s="79">
        <v>27.839002951528819</v>
      </c>
      <c r="L7" s="79">
        <v>27.837951161835171</v>
      </c>
      <c r="M7" s="79">
        <v>27.896366928686053</v>
      </c>
      <c r="N7" s="79">
        <v>27.951442398679077</v>
      </c>
      <c r="O7" s="79">
        <v>28.053618955826451</v>
      </c>
      <c r="P7" s="79">
        <v>28.154728223835953</v>
      </c>
      <c r="Q7" s="79">
        <v>28.255060104832001</v>
      </c>
      <c r="R7" s="79">
        <v>28.360126325654555</v>
      </c>
      <c r="S7" s="79">
        <v>28.464599439742489</v>
      </c>
      <c r="T7" s="79">
        <v>28.568543479771481</v>
      </c>
      <c r="U7" s="79">
        <v>28.675371559716531</v>
      </c>
      <c r="V7" s="79">
        <v>28.780980296640674</v>
      </c>
      <c r="W7" s="79">
        <v>28.8886808641853</v>
      </c>
      <c r="X7" s="79">
        <v>28.994561544262449</v>
      </c>
      <c r="Y7" s="79">
        <v>29.103076422019356</v>
      </c>
      <c r="Z7" s="79">
        <v>29.212076176688388</v>
      </c>
      <c r="AA7" s="79">
        <v>29.320126439413176</v>
      </c>
      <c r="AB7" s="79">
        <v>29.450699955859239</v>
      </c>
      <c r="AC7" s="79">
        <v>29.580316212638863</v>
      </c>
      <c r="AD7" s="79">
        <v>29.712836536328599</v>
      </c>
      <c r="AE7" s="79">
        <v>29.845520086290868</v>
      </c>
      <c r="AF7" s="81">
        <v>29.909385595639073</v>
      </c>
      <c r="AG7" s="81">
        <v>30.024785845427402</v>
      </c>
      <c r="AH7" s="81">
        <v>30.140858072975046</v>
      </c>
      <c r="AI7" s="81">
        <v>30.257369198869466</v>
      </c>
      <c r="AJ7" s="81">
        <v>30.37399871467516</v>
      </c>
      <c r="AK7" s="81">
        <v>30.490866074414512</v>
      </c>
      <c r="AL7" s="81">
        <v>30.607537721738211</v>
      </c>
      <c r="AM7" s="81">
        <v>30.723959406324937</v>
      </c>
      <c r="AN7" s="81">
        <v>30.839494890843781</v>
      </c>
      <c r="AO7" s="81">
        <v>30.954014992014805</v>
      </c>
      <c r="AP7" s="81">
        <v>31.067109098085663</v>
      </c>
      <c r="AQ7" s="81">
        <v>31.178068145800008</v>
      </c>
      <c r="AR7" s="81">
        <v>31.289808352703275</v>
      </c>
      <c r="AS7" s="81">
        <v>31.402926900855693</v>
      </c>
      <c r="AT7" s="81">
        <v>31.518756099119898</v>
      </c>
      <c r="AU7" s="81">
        <v>31.638583746284951</v>
      </c>
      <c r="AV7" s="81">
        <v>31.752898819555202</v>
      </c>
      <c r="AW7" s="81">
        <v>31.866976100882965</v>
      </c>
      <c r="AX7" s="81">
        <v>31.980891980525964</v>
      </c>
      <c r="AY7" s="81">
        <v>32.094731476230834</v>
      </c>
      <c r="AZ7" s="81">
        <v>32.208567536730513</v>
      </c>
      <c r="BA7" s="81">
        <v>32.322517468895818</v>
      </c>
      <c r="BB7" s="81">
        <v>32.436666560281935</v>
      </c>
      <c r="BC7" s="81">
        <v>32.551105213147224</v>
      </c>
      <c r="BD7" s="81">
        <v>32.665832095109437</v>
      </c>
      <c r="BE7" s="81">
        <v>32.780791009909102</v>
      </c>
      <c r="BF7" s="81">
        <v>32.895807049549944</v>
      </c>
      <c r="BG7" s="81">
        <v>33.010496490958467</v>
      </c>
      <c r="BH7" s="81">
        <v>33.124782800610411</v>
      </c>
      <c r="BI7" s="81">
        <v>33.238697372872508</v>
      </c>
      <c r="BJ7" s="81">
        <v>33.352546580320954</v>
      </c>
      <c r="BK7" s="81">
        <v>33.467015063856223</v>
      </c>
      <c r="BL7" s="81">
        <v>33.581546264367262</v>
      </c>
      <c r="BM7" s="81">
        <v>33.696114023582972</v>
      </c>
      <c r="BN7" s="81">
        <v>33.810688989670275</v>
      </c>
      <c r="BO7" s="41"/>
      <c r="BP7" s="41"/>
      <c r="BQ7" s="41"/>
      <c r="BR7" s="41"/>
      <c r="BS7" s="41"/>
      <c r="BT7" s="41"/>
      <c r="BU7" s="41"/>
      <c r="BV7" s="41"/>
      <c r="BW7" s="41"/>
      <c r="BX7" s="41"/>
      <c r="BY7" s="41"/>
      <c r="BZ7" s="41"/>
      <c r="CA7" s="41"/>
      <c r="CB7" s="41"/>
      <c r="CC7" s="41"/>
      <c r="CD7" s="41"/>
      <c r="CE7" s="41"/>
      <c r="CF7" s="41"/>
      <c r="CG7" s="41"/>
      <c r="CH7" s="41"/>
      <c r="CI7" s="42"/>
    </row>
    <row r="8" spans="1:87" ht="100" x14ac:dyDescent="0.3">
      <c r="B8" s="31" t="s">
        <v>224</v>
      </c>
      <c r="C8" s="32" t="s">
        <v>225</v>
      </c>
      <c r="D8" s="32" t="s">
        <v>54</v>
      </c>
      <c r="E8" s="31" t="s">
        <v>226</v>
      </c>
      <c r="F8" s="47"/>
      <c r="G8" s="79">
        <v>38.453155156325906</v>
      </c>
      <c r="H8" s="79">
        <v>38.452686066325903</v>
      </c>
      <c r="I8" s="79">
        <v>38.452718356325903</v>
      </c>
      <c r="J8" s="79">
        <v>38.452644856325904</v>
      </c>
      <c r="K8" s="79">
        <v>35.852402296325906</v>
      </c>
      <c r="L8" s="79">
        <v>35.852390746325902</v>
      </c>
      <c r="M8" s="79">
        <v>35.854113366325905</v>
      </c>
      <c r="N8" s="79">
        <v>35.855736626325907</v>
      </c>
      <c r="O8" s="79">
        <v>35.858773756325903</v>
      </c>
      <c r="P8" s="79">
        <v>35.861779636325906</v>
      </c>
      <c r="Q8" s="79">
        <v>35.864762946325904</v>
      </c>
      <c r="R8" s="79">
        <v>35.867889016325904</v>
      </c>
      <c r="S8" s="79">
        <v>35.870997966325902</v>
      </c>
      <c r="T8" s="79">
        <v>35.874091706325906</v>
      </c>
      <c r="U8" s="79">
        <v>35.877272606325903</v>
      </c>
      <c r="V8" s="79">
        <v>35.880417526325907</v>
      </c>
      <c r="W8" s="79">
        <v>35.883625786325908</v>
      </c>
      <c r="X8" s="79">
        <v>35.886780016325901</v>
      </c>
      <c r="Y8" s="79">
        <v>35.890013826325905</v>
      </c>
      <c r="Z8" s="79">
        <v>35.893262716325907</v>
      </c>
      <c r="AA8" s="79">
        <v>35.896483616325902</v>
      </c>
      <c r="AB8" s="79">
        <v>35.900380716325905</v>
      </c>
      <c r="AC8" s="79">
        <v>35.904249576325903</v>
      </c>
      <c r="AD8" s="79">
        <v>35.908206036325907</v>
      </c>
      <c r="AE8" s="79">
        <v>35.912167836325906</v>
      </c>
      <c r="AF8" s="81">
        <v>35.914083796325905</v>
      </c>
      <c r="AG8" s="81">
        <v>35.917545806325904</v>
      </c>
      <c r="AH8" s="81">
        <v>35.921027966325902</v>
      </c>
      <c r="AI8" s="81">
        <v>35.924523306325902</v>
      </c>
      <c r="AJ8" s="81">
        <v>35.928022186325904</v>
      </c>
      <c r="AK8" s="81">
        <v>35.9315282063259</v>
      </c>
      <c r="AL8" s="81">
        <v>35.935028356325901</v>
      </c>
      <c r="AM8" s="81">
        <v>35.9385210163259</v>
      </c>
      <c r="AN8" s="81">
        <v>35.941987076325908</v>
      </c>
      <c r="AO8" s="81">
        <v>35.945422676325904</v>
      </c>
      <c r="AP8" s="81">
        <v>35.948815506325907</v>
      </c>
      <c r="AQ8" s="81">
        <v>35.952144276325903</v>
      </c>
      <c r="AR8" s="81">
        <v>35.955496476325905</v>
      </c>
      <c r="AS8" s="81">
        <v>35.958890036325904</v>
      </c>
      <c r="AT8" s="81">
        <v>35.962364916325903</v>
      </c>
      <c r="AU8" s="81">
        <v>35.9659597463259</v>
      </c>
      <c r="AV8" s="81">
        <v>35.969389196325906</v>
      </c>
      <c r="AW8" s="81">
        <v>35.972811506325904</v>
      </c>
      <c r="AX8" s="81">
        <v>35.9762289863259</v>
      </c>
      <c r="AY8" s="81">
        <v>35.979644176325905</v>
      </c>
      <c r="AZ8" s="81">
        <v>35.983059256325902</v>
      </c>
      <c r="BA8" s="81">
        <v>35.986477756325904</v>
      </c>
      <c r="BB8" s="81">
        <v>35.989902226325903</v>
      </c>
      <c r="BC8" s="81">
        <v>35.993335376325909</v>
      </c>
      <c r="BD8" s="81">
        <v>35.996777196325908</v>
      </c>
      <c r="BE8" s="81">
        <v>36.000225956325906</v>
      </c>
      <c r="BF8" s="81">
        <v>36.003676436325904</v>
      </c>
      <c r="BG8" s="81">
        <v>36.007117126325902</v>
      </c>
      <c r="BH8" s="81">
        <v>36.0105457063259</v>
      </c>
      <c r="BI8" s="81">
        <v>36.013963146325899</v>
      </c>
      <c r="BJ8" s="81">
        <v>36.017378626325907</v>
      </c>
      <c r="BK8" s="81">
        <v>36.020812676325903</v>
      </c>
      <c r="BL8" s="81">
        <v>36.024248616325906</v>
      </c>
      <c r="BM8" s="81">
        <v>36.027685646325907</v>
      </c>
      <c r="BN8" s="81">
        <v>36.031122896325904</v>
      </c>
      <c r="BO8" s="41"/>
      <c r="BP8" s="41"/>
      <c r="BQ8" s="41"/>
      <c r="BR8" s="41"/>
      <c r="BS8" s="41"/>
      <c r="BT8" s="41"/>
      <c r="BU8" s="41"/>
      <c r="BV8" s="41"/>
      <c r="BW8" s="41"/>
      <c r="BX8" s="41"/>
      <c r="BY8" s="41"/>
      <c r="BZ8" s="41"/>
      <c r="CA8" s="41"/>
      <c r="CB8" s="41"/>
      <c r="CC8" s="41"/>
      <c r="CD8" s="41"/>
      <c r="CE8" s="41"/>
      <c r="CF8" s="41"/>
      <c r="CG8" s="41"/>
      <c r="CH8" s="41"/>
      <c r="CI8" s="46"/>
    </row>
    <row r="9" spans="1:87" ht="75" x14ac:dyDescent="0.3">
      <c r="B9" s="31" t="s">
        <v>227</v>
      </c>
      <c r="C9" s="32" t="s">
        <v>228</v>
      </c>
      <c r="D9" s="32" t="s">
        <v>54</v>
      </c>
      <c r="E9" s="31" t="s">
        <v>229</v>
      </c>
      <c r="F9" s="47"/>
      <c r="G9" s="79">
        <v>38.453155156325906</v>
      </c>
      <c r="H9" s="79">
        <v>38.452686066325903</v>
      </c>
      <c r="I9" s="79">
        <v>38.452718356325903</v>
      </c>
      <c r="J9" s="79">
        <v>38.452644856325904</v>
      </c>
      <c r="K9" s="79">
        <v>35.852402296325906</v>
      </c>
      <c r="L9" s="79">
        <v>41.052390746325905</v>
      </c>
      <c r="M9" s="79">
        <v>41.054113366325907</v>
      </c>
      <c r="N9" s="79">
        <v>41.05573662632591</v>
      </c>
      <c r="O9" s="79">
        <v>41.058773756325905</v>
      </c>
      <c r="P9" s="79">
        <v>41.061779636325909</v>
      </c>
      <c r="Q9" s="79">
        <v>41.064762946325907</v>
      </c>
      <c r="R9" s="79">
        <v>41.067889016325907</v>
      </c>
      <c r="S9" s="79">
        <v>41.070997966325905</v>
      </c>
      <c r="T9" s="79">
        <v>41.074091706325909</v>
      </c>
      <c r="U9" s="79">
        <v>41.077272606325906</v>
      </c>
      <c r="V9" s="79">
        <v>41.08041752632591</v>
      </c>
      <c r="W9" s="79">
        <v>41.083625786325911</v>
      </c>
      <c r="X9" s="79">
        <v>41.086780016325903</v>
      </c>
      <c r="Y9" s="79">
        <v>41.090013826325908</v>
      </c>
      <c r="Z9" s="79">
        <v>41.09326271632591</v>
      </c>
      <c r="AA9" s="79">
        <v>41.096483616325905</v>
      </c>
      <c r="AB9" s="79">
        <v>41.100380716325908</v>
      </c>
      <c r="AC9" s="79">
        <v>41.104249576325905</v>
      </c>
      <c r="AD9" s="79">
        <v>41.10820603632591</v>
      </c>
      <c r="AE9" s="79">
        <v>41.112167836325909</v>
      </c>
      <c r="AF9" s="81">
        <v>41.114083796325907</v>
      </c>
      <c r="AG9" s="81">
        <v>41.117545806325907</v>
      </c>
      <c r="AH9" s="81">
        <v>41.121027966325904</v>
      </c>
      <c r="AI9" s="81">
        <v>41.124523306325905</v>
      </c>
      <c r="AJ9" s="81">
        <v>41.128022186325907</v>
      </c>
      <c r="AK9" s="81">
        <v>41.131528206325903</v>
      </c>
      <c r="AL9" s="81">
        <v>41.135028356325904</v>
      </c>
      <c r="AM9" s="81">
        <v>41.138521016325903</v>
      </c>
      <c r="AN9" s="81">
        <v>41.141987076325911</v>
      </c>
      <c r="AO9" s="81">
        <v>41.145422676325907</v>
      </c>
      <c r="AP9" s="81">
        <v>41.14881550632591</v>
      </c>
      <c r="AQ9" s="81">
        <v>41.152144276325906</v>
      </c>
      <c r="AR9" s="81">
        <v>41.155496476325908</v>
      </c>
      <c r="AS9" s="81">
        <v>41.158890036325907</v>
      </c>
      <c r="AT9" s="81">
        <v>41.162364916325906</v>
      </c>
      <c r="AU9" s="81">
        <v>41.165959746325903</v>
      </c>
      <c r="AV9" s="81">
        <v>41.169389196325909</v>
      </c>
      <c r="AW9" s="81">
        <v>41.172811506325907</v>
      </c>
      <c r="AX9" s="81">
        <v>41.176228986325903</v>
      </c>
      <c r="AY9" s="81">
        <v>41.179644176325908</v>
      </c>
      <c r="AZ9" s="81">
        <v>41.183059256325905</v>
      </c>
      <c r="BA9" s="81">
        <v>41.186477756325907</v>
      </c>
      <c r="BB9" s="81">
        <v>41.189902226325906</v>
      </c>
      <c r="BC9" s="81">
        <v>41.193335376325912</v>
      </c>
      <c r="BD9" s="81">
        <v>41.196777196325911</v>
      </c>
      <c r="BE9" s="81">
        <v>41.200225956325909</v>
      </c>
      <c r="BF9" s="81">
        <v>41.203676436325907</v>
      </c>
      <c r="BG9" s="81">
        <v>41.207117126325905</v>
      </c>
      <c r="BH9" s="81">
        <v>41.210545706325902</v>
      </c>
      <c r="BI9" s="81">
        <v>41.213963146325902</v>
      </c>
      <c r="BJ9" s="81">
        <v>41.21737862632591</v>
      </c>
      <c r="BK9" s="81">
        <v>41.220812676325906</v>
      </c>
      <c r="BL9" s="81">
        <v>41.224248616325909</v>
      </c>
      <c r="BM9" s="81">
        <v>41.227685646325909</v>
      </c>
      <c r="BN9" s="81">
        <v>41.231122896325907</v>
      </c>
      <c r="BO9" s="41"/>
      <c r="BP9" s="41"/>
      <c r="BQ9" s="41"/>
      <c r="BR9" s="41"/>
      <c r="BS9" s="41"/>
      <c r="BT9" s="41"/>
      <c r="BU9" s="41"/>
      <c r="BV9" s="41"/>
      <c r="BW9" s="41"/>
      <c r="BX9" s="41"/>
      <c r="BY9" s="41"/>
      <c r="BZ9" s="41"/>
      <c r="CA9" s="41"/>
      <c r="CB9" s="41"/>
      <c r="CC9" s="41"/>
      <c r="CD9" s="41"/>
      <c r="CE9" s="41"/>
      <c r="CF9" s="41"/>
      <c r="CG9" s="41"/>
      <c r="CH9" s="41"/>
      <c r="CI9" s="46"/>
    </row>
    <row r="10" spans="1:87" ht="75" x14ac:dyDescent="0.3">
      <c r="B10" s="31" t="s">
        <v>230</v>
      </c>
      <c r="C10" s="32" t="s">
        <v>231</v>
      </c>
      <c r="D10" s="32" t="s">
        <v>54</v>
      </c>
      <c r="E10" s="31" t="s">
        <v>232</v>
      </c>
      <c r="F10" s="47"/>
      <c r="G10" s="79">
        <v>3.4036459291000001</v>
      </c>
      <c r="H10" s="79">
        <v>3.3805287412</v>
      </c>
      <c r="I10" s="79">
        <v>3.3574115533</v>
      </c>
      <c r="J10" s="79">
        <v>3.3342943654000003</v>
      </c>
      <c r="K10" s="79">
        <v>3.3111771775000003</v>
      </c>
      <c r="L10" s="79">
        <v>3.2880599896000002</v>
      </c>
      <c r="M10" s="79">
        <v>3.2649428017000002</v>
      </c>
      <c r="N10" s="79">
        <v>3.2418256138000001</v>
      </c>
      <c r="O10" s="79">
        <v>3.2187084259000001</v>
      </c>
      <c r="P10" s="79">
        <v>3.195591238</v>
      </c>
      <c r="Q10" s="79">
        <v>3.1724740500999999</v>
      </c>
      <c r="R10" s="79">
        <v>3.1493568622000003</v>
      </c>
      <c r="S10" s="79">
        <v>3.1262396743000003</v>
      </c>
      <c r="T10" s="79">
        <v>3.1031224864000002</v>
      </c>
      <c r="U10" s="79">
        <v>3.0800052985000002</v>
      </c>
      <c r="V10" s="79">
        <v>3.0568881106000001</v>
      </c>
      <c r="W10" s="79">
        <v>3.0337709227</v>
      </c>
      <c r="X10" s="79">
        <v>3.0106537348</v>
      </c>
      <c r="Y10" s="79">
        <v>2.9875365469000004</v>
      </c>
      <c r="Z10" s="79">
        <v>2.9644193590000003</v>
      </c>
      <c r="AA10" s="79">
        <v>2.9413021711000003</v>
      </c>
      <c r="AB10" s="79">
        <v>2.9181849832000002</v>
      </c>
      <c r="AC10" s="79">
        <v>2.8950677953000001</v>
      </c>
      <c r="AD10" s="79">
        <v>2.8719506074000001</v>
      </c>
      <c r="AE10" s="79">
        <v>2.8488334195</v>
      </c>
      <c r="AF10" s="81">
        <v>2.8257162316</v>
      </c>
      <c r="AG10" s="81">
        <v>2.8025990437000003</v>
      </c>
      <c r="AH10" s="81">
        <v>2.7794818558000003</v>
      </c>
      <c r="AI10" s="81">
        <v>2.7563646679000002</v>
      </c>
      <c r="AJ10" s="81">
        <v>2.7332474800000002</v>
      </c>
      <c r="AK10" s="81">
        <v>2.7101302921000001</v>
      </c>
      <c r="AL10" s="81">
        <v>2.6870131042000001</v>
      </c>
      <c r="AM10" s="81">
        <v>2.6638959163</v>
      </c>
      <c r="AN10" s="81">
        <v>2.6407787283999999</v>
      </c>
      <c r="AO10" s="81">
        <v>2.6176615405000003</v>
      </c>
      <c r="AP10" s="81">
        <v>2.5945443526000003</v>
      </c>
      <c r="AQ10" s="81">
        <v>2.5714271647000002</v>
      </c>
      <c r="AR10" s="81">
        <v>2.5483099768000002</v>
      </c>
      <c r="AS10" s="81">
        <v>2.5251927889000001</v>
      </c>
      <c r="AT10" s="81">
        <v>2.502075601</v>
      </c>
      <c r="AU10" s="81">
        <v>2.4789584131</v>
      </c>
      <c r="AV10" s="81">
        <v>2.4558412252000004</v>
      </c>
      <c r="AW10" s="81">
        <v>2.4327240373000003</v>
      </c>
      <c r="AX10" s="81">
        <v>2.4096068494000003</v>
      </c>
      <c r="AY10" s="81">
        <v>2.3864896614999997</v>
      </c>
      <c r="AZ10" s="81">
        <v>2.3633724736000001</v>
      </c>
      <c r="BA10" s="81">
        <v>2.3402552857000001</v>
      </c>
      <c r="BB10" s="81">
        <v>2.3171380978</v>
      </c>
      <c r="BC10" s="81">
        <v>2.2940209099000004</v>
      </c>
      <c r="BD10" s="81">
        <v>2.2709037219999999</v>
      </c>
      <c r="BE10" s="81">
        <v>2.2477865341000003</v>
      </c>
      <c r="BF10" s="81">
        <v>2.2246693461999998</v>
      </c>
      <c r="BG10" s="81">
        <v>2.2015521583000002</v>
      </c>
      <c r="BH10" s="81">
        <v>2.1784349704000006</v>
      </c>
      <c r="BI10" s="81">
        <v>2.1553177825000001</v>
      </c>
      <c r="BJ10" s="81">
        <v>2.1322005946000004</v>
      </c>
      <c r="BK10" s="81">
        <v>2.1090834067000004</v>
      </c>
      <c r="BL10" s="81">
        <v>2.0859662188000003</v>
      </c>
      <c r="BM10" s="81">
        <v>2.0628490309000003</v>
      </c>
      <c r="BN10" s="81">
        <v>2.0397318430000002</v>
      </c>
      <c r="BO10" s="41"/>
      <c r="BP10" s="41"/>
      <c r="BQ10" s="41"/>
      <c r="BR10" s="41"/>
      <c r="BS10" s="41"/>
      <c r="BT10" s="41"/>
      <c r="BU10" s="41"/>
      <c r="BV10" s="41"/>
      <c r="BW10" s="41"/>
      <c r="BX10" s="41"/>
      <c r="BY10" s="41"/>
      <c r="BZ10" s="41"/>
      <c r="CA10" s="41"/>
      <c r="CB10" s="41"/>
      <c r="CC10" s="41"/>
      <c r="CD10" s="41"/>
      <c r="CE10" s="41"/>
      <c r="CF10" s="41"/>
      <c r="CG10" s="41"/>
      <c r="CH10" s="41"/>
      <c r="CI10" s="46"/>
    </row>
    <row r="11" spans="1:87" ht="87.5" x14ac:dyDescent="0.3">
      <c r="B11" s="31" t="s">
        <v>233</v>
      </c>
      <c r="C11" s="32" t="s">
        <v>234</v>
      </c>
      <c r="D11" s="32" t="s">
        <v>184</v>
      </c>
      <c r="E11" s="31" t="s">
        <v>235</v>
      </c>
      <c r="F11" s="47"/>
      <c r="G11" s="82">
        <v>7.190117495559635</v>
      </c>
      <c r="H11" s="82">
        <v>7.2271767973338639</v>
      </c>
      <c r="I11" s="82">
        <v>7.2480629098381932</v>
      </c>
      <c r="J11" s="82">
        <v>7.2723973775735278</v>
      </c>
      <c r="K11" s="82">
        <v>4.7022221672970863</v>
      </c>
      <c r="L11" s="82">
        <v>9.926379594890733</v>
      </c>
      <c r="M11" s="82">
        <v>9.8928036359398543</v>
      </c>
      <c r="N11" s="82">
        <v>9.8624686138468327</v>
      </c>
      <c r="O11" s="82">
        <v>9.7864463745994534</v>
      </c>
      <c r="P11" s="82">
        <v>9.7114601744899556</v>
      </c>
      <c r="Q11" s="82">
        <v>9.6372287913939054</v>
      </c>
      <c r="R11" s="82">
        <v>9.5584058284713507</v>
      </c>
      <c r="S11" s="82">
        <v>9.4801588522834148</v>
      </c>
      <c r="T11" s="82">
        <v>9.4024257401544276</v>
      </c>
      <c r="U11" s="82">
        <v>9.3218957481093749</v>
      </c>
      <c r="V11" s="82">
        <v>9.2425491190852362</v>
      </c>
      <c r="W11" s="82">
        <v>9.1611739994406101</v>
      </c>
      <c r="X11" s="82">
        <v>9.081564737263454</v>
      </c>
      <c r="Y11" s="82">
        <v>8.9994008574065525</v>
      </c>
      <c r="Z11" s="82">
        <v>8.9167671806375211</v>
      </c>
      <c r="AA11" s="82">
        <v>8.8350550058127286</v>
      </c>
      <c r="AB11" s="82">
        <v>8.7314957772666695</v>
      </c>
      <c r="AC11" s="82">
        <v>8.6288655683870417</v>
      </c>
      <c r="AD11" s="82">
        <v>8.5234188925973111</v>
      </c>
      <c r="AE11" s="82">
        <v>8.417814330535041</v>
      </c>
      <c r="AF11" s="83">
        <v>8.3789819690868352</v>
      </c>
      <c r="AG11" s="83">
        <v>8.290160917198504</v>
      </c>
      <c r="AH11" s="83">
        <v>8.200688037550858</v>
      </c>
      <c r="AI11" s="83">
        <v>8.1107894395564397</v>
      </c>
      <c r="AJ11" s="83">
        <v>8.0207759916507477</v>
      </c>
      <c r="AK11" s="83">
        <v>7.9305318398113904</v>
      </c>
      <c r="AL11" s="83">
        <v>7.8404775303876928</v>
      </c>
      <c r="AM11" s="83">
        <v>7.7506656937009666</v>
      </c>
      <c r="AN11" s="83">
        <v>7.6617134570821301</v>
      </c>
      <c r="AO11" s="83">
        <v>7.5737461438111016</v>
      </c>
      <c r="AP11" s="83">
        <v>7.4871620556402476</v>
      </c>
      <c r="AQ11" s="83">
        <v>7.4026489658258976</v>
      </c>
      <c r="AR11" s="83">
        <v>7.317378146822632</v>
      </c>
      <c r="AS11" s="83">
        <v>7.230770346570214</v>
      </c>
      <c r="AT11" s="83">
        <v>7.1415332162060086</v>
      </c>
      <c r="AU11" s="83">
        <v>7.0484175869409524</v>
      </c>
      <c r="AV11" s="83">
        <v>6.9606491515707063</v>
      </c>
      <c r="AW11" s="83">
        <v>6.8731113681429417</v>
      </c>
      <c r="AX11" s="83">
        <v>6.7857301563999384</v>
      </c>
      <c r="AY11" s="83">
        <v>6.6984230385950747</v>
      </c>
      <c r="AZ11" s="83">
        <v>6.6111192459953916</v>
      </c>
      <c r="BA11" s="83">
        <v>6.5237050017300895</v>
      </c>
      <c r="BB11" s="83">
        <v>6.4360975682439703</v>
      </c>
      <c r="BC11" s="83">
        <v>6.3482092532786876</v>
      </c>
      <c r="BD11" s="83">
        <v>6.2600413792164744</v>
      </c>
      <c r="BE11" s="83">
        <v>6.1716484123168067</v>
      </c>
      <c r="BF11" s="83">
        <v>6.0832000405759628</v>
      </c>
      <c r="BG11" s="83">
        <v>5.9950684770674378</v>
      </c>
      <c r="BH11" s="83">
        <v>5.9073279353154904</v>
      </c>
      <c r="BI11" s="83">
        <v>5.819947990953394</v>
      </c>
      <c r="BJ11" s="83">
        <v>5.7326314514049557</v>
      </c>
      <c r="BK11" s="83">
        <v>5.6447142057696826</v>
      </c>
      <c r="BL11" s="83">
        <v>5.5567361331586467</v>
      </c>
      <c r="BM11" s="83">
        <v>5.468722591842937</v>
      </c>
      <c r="BN11" s="83">
        <v>5.3807020636556313</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9"/>
    </sheetView>
  </sheetViews>
  <sheetFormatPr defaultColWidth="0" defaultRowHeight="14" zeroHeight="1" x14ac:dyDescent="0.3"/>
  <cols>
    <col min="1" max="1" width="2.58203125" customWidth="1"/>
    <col min="2" max="2" width="15.5" customWidth="1"/>
    <col min="3" max="3" width="14.5" customWidth="1"/>
    <col min="4" max="4" width="9.6640625" customWidth="1"/>
    <col min="5" max="5" width="43.9140625" customWidth="1"/>
    <col min="6" max="6" width="2.58203125" customWidth="1"/>
    <col min="7" max="108" width="8.83203125" customWidth="1"/>
    <col min="109" max="16384" width="8.83203125" hidden="1"/>
  </cols>
  <sheetData>
    <row r="1" spans="1:87" ht="22.5" x14ac:dyDescent="0.3">
      <c r="A1" s="27"/>
      <c r="B1" s="1" t="s">
        <v>236</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0" t="s">
        <v>2</v>
      </c>
      <c r="C3" s="71"/>
      <c r="D3" s="72"/>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0" t="s">
        <v>357</v>
      </c>
      <c r="C4" s="71"/>
      <c r="D4" s="72"/>
      <c r="E4" s="50" t="str">
        <f>'Cover sheet'!C6</f>
        <v>Brett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7" t="s">
        <v>68</v>
      </c>
      <c r="H5" s="77"/>
      <c r="I5" s="77"/>
      <c r="J5" s="77"/>
      <c r="K5" s="77"/>
      <c r="L5" s="77"/>
      <c r="M5" s="77"/>
      <c r="N5" s="77"/>
      <c r="O5" s="77"/>
      <c r="P5" s="77"/>
      <c r="Q5" s="77"/>
      <c r="R5" s="77"/>
      <c r="S5" s="77"/>
      <c r="T5" s="77"/>
      <c r="U5" s="77"/>
      <c r="V5" s="77"/>
      <c r="W5" s="77"/>
      <c r="X5" s="77"/>
      <c r="Y5" s="77"/>
      <c r="Z5" s="77"/>
      <c r="AA5" s="77"/>
      <c r="AB5" s="77"/>
      <c r="AC5" s="77"/>
      <c r="AD5" s="77"/>
      <c r="AE5" s="77"/>
      <c r="AF5" s="78" t="s">
        <v>69</v>
      </c>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151</v>
      </c>
      <c r="C7" s="38" t="s">
        <v>237</v>
      </c>
      <c r="D7" s="38" t="s">
        <v>54</v>
      </c>
      <c r="E7" s="37" t="s">
        <v>238</v>
      </c>
      <c r="F7" s="47"/>
      <c r="G7" s="79">
        <v>38.453155156325906</v>
      </c>
      <c r="H7" s="79">
        <v>38.452686066325903</v>
      </c>
      <c r="I7" s="79">
        <v>38.452718356325903</v>
      </c>
      <c r="J7" s="79">
        <v>38.452644856325904</v>
      </c>
      <c r="K7" s="79">
        <v>35.852402296325906</v>
      </c>
      <c r="L7" s="79">
        <v>35.852390746325902</v>
      </c>
      <c r="M7" s="79">
        <v>35.854113366325905</v>
      </c>
      <c r="N7" s="79">
        <v>35.855736626325907</v>
      </c>
      <c r="O7" s="79">
        <v>35.858773756325903</v>
      </c>
      <c r="P7" s="79">
        <v>35.861779636325906</v>
      </c>
      <c r="Q7" s="79">
        <v>35.864762946325904</v>
      </c>
      <c r="R7" s="79">
        <v>35.867889016325904</v>
      </c>
      <c r="S7" s="79">
        <v>35.870997966325902</v>
      </c>
      <c r="T7" s="79">
        <v>35.874091706325906</v>
      </c>
      <c r="U7" s="79">
        <v>35.877272606325903</v>
      </c>
      <c r="V7" s="79">
        <v>35.880417526325907</v>
      </c>
      <c r="W7" s="79">
        <v>35.883625786325908</v>
      </c>
      <c r="X7" s="79">
        <v>35.886780016325901</v>
      </c>
      <c r="Y7" s="79">
        <v>35.890013826325905</v>
      </c>
      <c r="Z7" s="79">
        <v>35.893262716325907</v>
      </c>
      <c r="AA7" s="79">
        <v>35.896483616325902</v>
      </c>
      <c r="AB7" s="79">
        <v>35.900380716325905</v>
      </c>
      <c r="AC7" s="79">
        <v>35.904249576325903</v>
      </c>
      <c r="AD7" s="79">
        <v>35.908206036325907</v>
      </c>
      <c r="AE7" s="79">
        <v>35.912167836325906</v>
      </c>
      <c r="AF7" s="81">
        <v>35.914083796325905</v>
      </c>
      <c r="AG7" s="81">
        <v>35.917545806325904</v>
      </c>
      <c r="AH7" s="81">
        <v>35.921027966325902</v>
      </c>
      <c r="AI7" s="81">
        <v>35.924523306325902</v>
      </c>
      <c r="AJ7" s="81">
        <v>35.928022186325904</v>
      </c>
      <c r="AK7" s="81">
        <v>35.9315282063259</v>
      </c>
      <c r="AL7" s="81">
        <v>35.935028356325901</v>
      </c>
      <c r="AM7" s="81">
        <v>35.9385210163259</v>
      </c>
      <c r="AN7" s="81">
        <v>35.941987076325908</v>
      </c>
      <c r="AO7" s="81">
        <v>35.945422676325904</v>
      </c>
      <c r="AP7" s="81">
        <v>35.948815506325907</v>
      </c>
      <c r="AQ7" s="81">
        <v>35.952144276325903</v>
      </c>
      <c r="AR7" s="81">
        <v>35.955496476325905</v>
      </c>
      <c r="AS7" s="81">
        <v>35.958890036325904</v>
      </c>
      <c r="AT7" s="81">
        <v>35.962364916325903</v>
      </c>
      <c r="AU7" s="81">
        <v>35.9659597463259</v>
      </c>
      <c r="AV7" s="81">
        <v>35.969389196325906</v>
      </c>
      <c r="AW7" s="81">
        <v>35.972811506325904</v>
      </c>
      <c r="AX7" s="81">
        <v>35.9762289863259</v>
      </c>
      <c r="AY7" s="81">
        <v>35.979644176325905</v>
      </c>
      <c r="AZ7" s="81">
        <v>35.983059256325902</v>
      </c>
      <c r="BA7" s="81">
        <v>35.986477756325904</v>
      </c>
      <c r="BB7" s="81">
        <v>35.989902226325903</v>
      </c>
      <c r="BC7" s="81">
        <v>35.993335376325909</v>
      </c>
      <c r="BD7" s="81">
        <v>35.996777196325908</v>
      </c>
      <c r="BE7" s="81">
        <v>36.000225956325906</v>
      </c>
      <c r="BF7" s="81">
        <v>36.003676436325904</v>
      </c>
      <c r="BG7" s="81">
        <v>36.007117126325902</v>
      </c>
      <c r="BH7" s="81">
        <v>36.0105457063259</v>
      </c>
      <c r="BI7" s="81">
        <v>36.013963146325899</v>
      </c>
      <c r="BJ7" s="81">
        <v>36.017378626325907</v>
      </c>
      <c r="BK7" s="81">
        <v>36.020812676325903</v>
      </c>
      <c r="BL7" s="81">
        <v>36.024248616325906</v>
      </c>
      <c r="BM7" s="81">
        <v>36.027685646325907</v>
      </c>
      <c r="BN7" s="81">
        <v>36.031122896325904</v>
      </c>
      <c r="BO7" s="41"/>
      <c r="BP7" s="41"/>
      <c r="BQ7" s="41"/>
      <c r="BR7" s="41"/>
      <c r="BS7" s="41"/>
      <c r="BT7" s="41"/>
      <c r="BU7" s="41"/>
      <c r="BV7" s="41"/>
      <c r="BW7" s="41"/>
      <c r="BX7" s="41"/>
      <c r="BY7" s="41"/>
      <c r="BZ7" s="41"/>
      <c r="CA7" s="41"/>
      <c r="CB7" s="41"/>
      <c r="CC7" s="41"/>
      <c r="CD7" s="41"/>
      <c r="CE7" s="41"/>
      <c r="CF7" s="41"/>
      <c r="CG7" s="41"/>
      <c r="CH7" s="41"/>
      <c r="CI7" s="42"/>
    </row>
    <row r="8" spans="1:87" ht="241.25" customHeight="1" x14ac:dyDescent="0.3">
      <c r="B8" s="31" t="s">
        <v>163</v>
      </c>
      <c r="C8" s="32" t="s">
        <v>239</v>
      </c>
      <c r="D8" s="32" t="s">
        <v>54</v>
      </c>
      <c r="E8" s="31" t="s">
        <v>240</v>
      </c>
      <c r="F8" s="47"/>
      <c r="G8" s="79">
        <v>0</v>
      </c>
      <c r="H8" s="79">
        <v>0</v>
      </c>
      <c r="I8" s="79">
        <v>0</v>
      </c>
      <c r="J8" s="79">
        <v>0</v>
      </c>
      <c r="K8" s="79">
        <v>0</v>
      </c>
      <c r="L8" s="79">
        <v>0</v>
      </c>
      <c r="M8" s="79">
        <v>0</v>
      </c>
      <c r="N8" s="79">
        <v>0</v>
      </c>
      <c r="O8" s="79">
        <v>0</v>
      </c>
      <c r="P8" s="79">
        <v>0</v>
      </c>
      <c r="Q8" s="79">
        <v>0</v>
      </c>
      <c r="R8" s="79">
        <v>0</v>
      </c>
      <c r="S8" s="79">
        <v>0</v>
      </c>
      <c r="T8" s="79">
        <v>0</v>
      </c>
      <c r="U8" s="79">
        <v>0</v>
      </c>
      <c r="V8" s="79">
        <v>0</v>
      </c>
      <c r="W8" s="79">
        <v>0</v>
      </c>
      <c r="X8" s="79">
        <v>0</v>
      </c>
      <c r="Y8" s="79">
        <v>0</v>
      </c>
      <c r="Z8" s="79">
        <v>0</v>
      </c>
      <c r="AA8" s="79">
        <v>0</v>
      </c>
      <c r="AB8" s="79">
        <v>0</v>
      </c>
      <c r="AC8" s="79">
        <v>0</v>
      </c>
      <c r="AD8" s="79">
        <v>0</v>
      </c>
      <c r="AE8" s="79">
        <v>0</v>
      </c>
      <c r="AF8" s="81">
        <v>0</v>
      </c>
      <c r="AG8" s="81">
        <v>0</v>
      </c>
      <c r="AH8" s="81">
        <v>0</v>
      </c>
      <c r="AI8" s="81">
        <v>0</v>
      </c>
      <c r="AJ8" s="81">
        <v>0</v>
      </c>
      <c r="AK8" s="81">
        <v>0</v>
      </c>
      <c r="AL8" s="81">
        <v>0</v>
      </c>
      <c r="AM8" s="81">
        <v>0</v>
      </c>
      <c r="AN8" s="81">
        <v>0</v>
      </c>
      <c r="AO8" s="81">
        <v>0</v>
      </c>
      <c r="AP8" s="81">
        <v>0</v>
      </c>
      <c r="AQ8" s="81">
        <v>0</v>
      </c>
      <c r="AR8" s="81">
        <v>0</v>
      </c>
      <c r="AS8" s="81">
        <v>0</v>
      </c>
      <c r="AT8" s="81">
        <v>0</v>
      </c>
      <c r="AU8" s="81">
        <v>0</v>
      </c>
      <c r="AV8" s="81">
        <v>0</v>
      </c>
      <c r="AW8" s="81">
        <v>0</v>
      </c>
      <c r="AX8" s="81">
        <v>0</v>
      </c>
      <c r="AY8" s="81">
        <v>0</v>
      </c>
      <c r="AZ8" s="81">
        <v>0</v>
      </c>
      <c r="BA8" s="81">
        <v>0</v>
      </c>
      <c r="BB8" s="81">
        <v>0</v>
      </c>
      <c r="BC8" s="81">
        <v>0</v>
      </c>
      <c r="BD8" s="81">
        <v>0</v>
      </c>
      <c r="BE8" s="81">
        <v>0</v>
      </c>
      <c r="BF8" s="81">
        <v>0</v>
      </c>
      <c r="BG8" s="81">
        <v>0</v>
      </c>
      <c r="BH8" s="81">
        <v>0</v>
      </c>
      <c r="BI8" s="81">
        <v>0</v>
      </c>
      <c r="BJ8" s="81">
        <v>0</v>
      </c>
      <c r="BK8" s="81">
        <v>0</v>
      </c>
      <c r="BL8" s="81">
        <v>0</v>
      </c>
      <c r="BM8" s="81">
        <v>0</v>
      </c>
      <c r="BN8" s="81">
        <v>0</v>
      </c>
      <c r="BO8" s="41"/>
      <c r="BP8" s="41"/>
      <c r="BQ8" s="41"/>
      <c r="BR8" s="41"/>
      <c r="BS8" s="41"/>
      <c r="BT8" s="41"/>
      <c r="BU8" s="41"/>
      <c r="BV8" s="41"/>
      <c r="BW8" s="41"/>
      <c r="BX8" s="41"/>
      <c r="BY8" s="41"/>
      <c r="BZ8" s="41"/>
      <c r="CA8" s="41"/>
      <c r="CB8" s="41"/>
      <c r="CC8" s="41"/>
      <c r="CD8" s="41"/>
      <c r="CE8" s="41"/>
      <c r="CF8" s="41"/>
      <c r="CG8" s="41"/>
      <c r="CH8" s="41"/>
      <c r="CI8" s="46"/>
    </row>
    <row r="9" spans="1:87" ht="162.5" x14ac:dyDescent="0.3">
      <c r="B9" s="31" t="s">
        <v>166</v>
      </c>
      <c r="C9" s="32" t="s">
        <v>241</v>
      </c>
      <c r="D9" s="32" t="s">
        <v>54</v>
      </c>
      <c r="E9" s="31" t="s">
        <v>242</v>
      </c>
      <c r="F9" s="47"/>
      <c r="G9" s="82">
        <v>0</v>
      </c>
      <c r="H9" s="82">
        <v>0</v>
      </c>
      <c r="I9" s="82">
        <v>0</v>
      </c>
      <c r="J9" s="82">
        <v>0</v>
      </c>
      <c r="K9" s="82">
        <v>0</v>
      </c>
      <c r="L9" s="82">
        <v>0</v>
      </c>
      <c r="M9" s="82">
        <v>0</v>
      </c>
      <c r="N9" s="82">
        <v>0</v>
      </c>
      <c r="O9" s="82">
        <v>0</v>
      </c>
      <c r="P9" s="82">
        <v>0</v>
      </c>
      <c r="Q9" s="82">
        <v>0</v>
      </c>
      <c r="R9" s="82">
        <v>0</v>
      </c>
      <c r="S9" s="82">
        <v>0</v>
      </c>
      <c r="T9" s="82">
        <v>0</v>
      </c>
      <c r="U9" s="82">
        <v>0</v>
      </c>
      <c r="V9" s="82">
        <v>0</v>
      </c>
      <c r="W9" s="82">
        <v>0</v>
      </c>
      <c r="X9" s="82">
        <v>0</v>
      </c>
      <c r="Y9" s="82">
        <v>0</v>
      </c>
      <c r="Z9" s="82">
        <v>0</v>
      </c>
      <c r="AA9" s="82">
        <v>0</v>
      </c>
      <c r="AB9" s="82">
        <v>0</v>
      </c>
      <c r="AC9" s="82">
        <v>0</v>
      </c>
      <c r="AD9" s="82">
        <v>0</v>
      </c>
      <c r="AE9" s="82">
        <v>0</v>
      </c>
      <c r="AF9" s="83">
        <v>0</v>
      </c>
      <c r="AG9" s="83">
        <v>0</v>
      </c>
      <c r="AH9" s="83">
        <v>0</v>
      </c>
      <c r="AI9" s="83">
        <v>0</v>
      </c>
      <c r="AJ9" s="83">
        <v>0</v>
      </c>
      <c r="AK9" s="83">
        <v>0</v>
      </c>
      <c r="AL9" s="83">
        <v>0</v>
      </c>
      <c r="AM9" s="83">
        <v>0</v>
      </c>
      <c r="AN9" s="83">
        <v>0</v>
      </c>
      <c r="AO9" s="83">
        <v>0</v>
      </c>
      <c r="AP9" s="83">
        <v>0</v>
      </c>
      <c r="AQ9" s="83">
        <v>0</v>
      </c>
      <c r="AR9" s="83">
        <v>0</v>
      </c>
      <c r="AS9" s="83">
        <v>0</v>
      </c>
      <c r="AT9" s="83">
        <v>0</v>
      </c>
      <c r="AU9" s="83">
        <v>0</v>
      </c>
      <c r="AV9" s="83">
        <v>0</v>
      </c>
      <c r="AW9" s="83">
        <v>0</v>
      </c>
      <c r="AX9" s="83">
        <v>0</v>
      </c>
      <c r="AY9" s="83">
        <v>0</v>
      </c>
      <c r="AZ9" s="83">
        <v>0</v>
      </c>
      <c r="BA9" s="83">
        <v>0</v>
      </c>
      <c r="BB9" s="83">
        <v>0</v>
      </c>
      <c r="BC9" s="83">
        <v>0</v>
      </c>
      <c r="BD9" s="83">
        <v>0</v>
      </c>
      <c r="BE9" s="83">
        <v>0</v>
      </c>
      <c r="BF9" s="83">
        <v>0</v>
      </c>
      <c r="BG9" s="83">
        <v>0</v>
      </c>
      <c r="BH9" s="83">
        <v>0</v>
      </c>
      <c r="BI9" s="83">
        <v>0</v>
      </c>
      <c r="BJ9" s="83">
        <v>0</v>
      </c>
      <c r="BK9" s="83">
        <v>0</v>
      </c>
      <c r="BL9" s="83">
        <v>0</v>
      </c>
      <c r="BM9" s="83">
        <v>0</v>
      </c>
      <c r="BN9" s="83">
        <v>0</v>
      </c>
      <c r="BO9" s="46"/>
      <c r="BP9" s="46"/>
      <c r="BQ9" s="46"/>
      <c r="BR9" s="46"/>
      <c r="BS9" s="46"/>
      <c r="BT9" s="46"/>
      <c r="BU9" s="46"/>
      <c r="BV9" s="46"/>
      <c r="BW9" s="46"/>
      <c r="BX9" s="46"/>
      <c r="BY9" s="46"/>
      <c r="BZ9" s="46"/>
      <c r="CA9" s="46"/>
      <c r="CB9" s="46"/>
      <c r="CC9" s="46"/>
      <c r="CD9" s="46"/>
      <c r="CE9" s="46"/>
      <c r="CF9" s="46"/>
      <c r="CG9" s="46"/>
      <c r="CH9" s="46"/>
      <c r="CI9" s="46"/>
    </row>
    <row r="10" spans="1:87" x14ac:dyDescent="0.3"/>
    <row r="11" spans="1:87" x14ac:dyDescent="0.3"/>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D20"/>
  <sheetViews>
    <sheetView showGridLines="0" zoomScale="70" zoomScaleNormal="70" workbookViewId="0">
      <pane xSplit="5" ySplit="6" topLeftCell="AZ16" activePane="bottomRight" state="frozen"/>
      <selection activeCell="E12" sqref="E12"/>
      <selection pane="topRight" activeCell="E12" sqref="E12"/>
      <selection pane="bottomLeft" activeCell="E12" sqref="E12"/>
      <selection pane="bottomRight" activeCell="G7" sqref="G7:BN16"/>
    </sheetView>
  </sheetViews>
  <sheetFormatPr defaultColWidth="0" defaultRowHeight="14" zeroHeight="1" x14ac:dyDescent="0.3"/>
  <cols>
    <col min="1" max="1" width="2.9140625" customWidth="1"/>
    <col min="2" max="2" width="15.1640625" customWidth="1"/>
    <col min="3" max="3" width="14.9140625" customWidth="1"/>
    <col min="4" max="4" width="10" customWidth="1"/>
    <col min="5" max="5" width="37.9140625" customWidth="1"/>
    <col min="6" max="6" width="3.33203125" customWidth="1"/>
    <col min="7" max="108" width="8.83203125" customWidth="1"/>
    <col min="109" max="16384" width="8.83203125" hidden="1"/>
  </cols>
  <sheetData>
    <row r="1" spans="1:87" ht="22.5" x14ac:dyDescent="0.3">
      <c r="A1" s="27"/>
      <c r="B1" s="1" t="s">
        <v>243</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0" t="s">
        <v>2</v>
      </c>
      <c r="C3" s="71"/>
      <c r="D3" s="72"/>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0" t="s">
        <v>357</v>
      </c>
      <c r="C4" s="71"/>
      <c r="D4" s="72"/>
      <c r="E4" s="50" t="str">
        <f>'Cover sheet'!C6</f>
        <v>Brett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7" t="s">
        <v>68</v>
      </c>
      <c r="H5" s="77"/>
      <c r="I5" s="77"/>
      <c r="J5" s="77"/>
      <c r="K5" s="77"/>
      <c r="L5" s="77"/>
      <c r="M5" s="77"/>
      <c r="N5" s="77"/>
      <c r="O5" s="77"/>
      <c r="P5" s="77"/>
      <c r="Q5" s="77"/>
      <c r="R5" s="77"/>
      <c r="S5" s="77"/>
      <c r="T5" s="77"/>
      <c r="U5" s="77"/>
      <c r="V5" s="77"/>
      <c r="W5" s="77"/>
      <c r="X5" s="77"/>
      <c r="Y5" s="77"/>
      <c r="Z5" s="77"/>
      <c r="AA5" s="77"/>
      <c r="AB5" s="77"/>
      <c r="AC5" s="77"/>
      <c r="AD5" s="77"/>
      <c r="AE5" s="77"/>
      <c r="AF5" s="78" t="s">
        <v>69</v>
      </c>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12.5" x14ac:dyDescent="0.3">
      <c r="B7" s="37" t="s">
        <v>170</v>
      </c>
      <c r="C7" s="38" t="s">
        <v>244</v>
      </c>
      <c r="D7" s="38" t="s">
        <v>54</v>
      </c>
      <c r="E7" s="37" t="s">
        <v>245</v>
      </c>
      <c r="G7" s="79">
        <v>6.0809969224726093</v>
      </c>
      <c r="H7" s="79">
        <v>6.0820270349148711</v>
      </c>
      <c r="I7" s="79">
        <v>6.0830345673566821</v>
      </c>
      <c r="J7" s="79">
        <v>6.0840178404864869</v>
      </c>
      <c r="K7" s="79">
        <v>6.0849766108123946</v>
      </c>
      <c r="L7" s="79">
        <v>6.0864016358879081</v>
      </c>
      <c r="M7" s="79">
        <v>6.0873276011721149</v>
      </c>
      <c r="N7" s="79">
        <v>6.0882328479153776</v>
      </c>
      <c r="O7" s="79">
        <v>6.0891178396965646</v>
      </c>
      <c r="P7" s="79">
        <v>6.0899830297219326</v>
      </c>
      <c r="Q7" s="79">
        <v>6.0908288610572168</v>
      </c>
      <c r="R7" s="79">
        <v>6.0916557668545241</v>
      </c>
      <c r="S7" s="79">
        <v>6.0924641705741491</v>
      </c>
      <c r="T7" s="79">
        <v>6.0932544862014337</v>
      </c>
      <c r="U7" s="79">
        <v>6.0940271184587678</v>
      </c>
      <c r="V7" s="79">
        <v>6.0947824630128453</v>
      </c>
      <c r="W7" s="79">
        <v>6.0955209066772911</v>
      </c>
      <c r="X7" s="79">
        <v>6.0962428276107472</v>
      </c>
      <c r="Y7" s="79">
        <v>6.0969485955105274</v>
      </c>
      <c r="Z7" s="79">
        <v>6.0976385718019408</v>
      </c>
      <c r="AA7" s="79">
        <v>6.0983131098233807</v>
      </c>
      <c r="AB7" s="79">
        <v>6.0989725550072658</v>
      </c>
      <c r="AC7" s="79">
        <v>6.0996172450569395</v>
      </c>
      <c r="AD7" s="79">
        <v>6.1002475101196101</v>
      </c>
      <c r="AE7" s="79">
        <v>6.1008636729554153</v>
      </c>
      <c r="AF7" s="81">
        <v>6.1008636729554153</v>
      </c>
      <c r="AG7" s="81">
        <v>6.1008636729554153</v>
      </c>
      <c r="AH7" s="81">
        <v>6.1008636729554153</v>
      </c>
      <c r="AI7" s="81">
        <v>6.1008636729554153</v>
      </c>
      <c r="AJ7" s="81">
        <v>6.1008636729554153</v>
      </c>
      <c r="AK7" s="81">
        <v>6.1008636729554153</v>
      </c>
      <c r="AL7" s="81">
        <v>6.1008636729554153</v>
      </c>
      <c r="AM7" s="81">
        <v>6.1008636729554153</v>
      </c>
      <c r="AN7" s="81">
        <v>6.1008636729554153</v>
      </c>
      <c r="AO7" s="81">
        <v>6.1008636729554153</v>
      </c>
      <c r="AP7" s="81">
        <v>6.1008636729554153</v>
      </c>
      <c r="AQ7" s="81">
        <v>6.1008636729554153</v>
      </c>
      <c r="AR7" s="81">
        <v>6.1008636729554153</v>
      </c>
      <c r="AS7" s="81">
        <v>6.1008636729554153</v>
      </c>
      <c r="AT7" s="81">
        <v>6.1008636729554153</v>
      </c>
      <c r="AU7" s="81">
        <v>6.1008636729554153</v>
      </c>
      <c r="AV7" s="81">
        <v>6.1008636729554153</v>
      </c>
      <c r="AW7" s="81">
        <v>6.1008636729554153</v>
      </c>
      <c r="AX7" s="81">
        <v>6.1008636729554153</v>
      </c>
      <c r="AY7" s="81">
        <v>6.1008636729554153</v>
      </c>
      <c r="AZ7" s="81">
        <v>6.1008636729554153</v>
      </c>
      <c r="BA7" s="81">
        <v>6.1008636729554153</v>
      </c>
      <c r="BB7" s="81">
        <v>6.1008636729554153</v>
      </c>
      <c r="BC7" s="81">
        <v>6.1008636729554153</v>
      </c>
      <c r="BD7" s="81">
        <v>6.1008636729554153</v>
      </c>
      <c r="BE7" s="81">
        <v>6.1008636729554153</v>
      </c>
      <c r="BF7" s="81">
        <v>6.1008636729554153</v>
      </c>
      <c r="BG7" s="81">
        <v>6.1008636729554153</v>
      </c>
      <c r="BH7" s="81">
        <v>6.1008636729554153</v>
      </c>
      <c r="BI7" s="81">
        <v>6.1008636729554153</v>
      </c>
      <c r="BJ7" s="81">
        <v>6.1008636729554153</v>
      </c>
      <c r="BK7" s="81">
        <v>6.1008636729554153</v>
      </c>
      <c r="BL7" s="81">
        <v>6.1008636729554153</v>
      </c>
      <c r="BM7" s="81">
        <v>6.1008636729554153</v>
      </c>
      <c r="BN7" s="81">
        <v>6.1008636729554153</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173</v>
      </c>
      <c r="C8" s="32" t="s">
        <v>246</v>
      </c>
      <c r="D8" s="32" t="s">
        <v>54</v>
      </c>
      <c r="E8" s="31" t="s">
        <v>247</v>
      </c>
      <c r="G8" s="79">
        <v>2.0561856525098638E-2</v>
      </c>
      <c r="H8" s="79">
        <v>2.0443320180601708E-2</v>
      </c>
      <c r="I8" s="79">
        <v>2.0276557875004611E-2</v>
      </c>
      <c r="J8" s="79">
        <v>2.0058925137988116E-2</v>
      </c>
      <c r="K8" s="79">
        <v>1.9787032315998352E-2</v>
      </c>
      <c r="L8" s="79">
        <v>1.7206017433801797E-2</v>
      </c>
      <c r="M8" s="79">
        <v>1.6512028854025831E-2</v>
      </c>
      <c r="N8" s="79">
        <v>1.5708679734104451E-2</v>
      </c>
      <c r="O8" s="79">
        <v>1.4783499504863008E-2</v>
      </c>
      <c r="P8" s="79">
        <v>1.3722126385399993E-2</v>
      </c>
      <c r="Q8" s="79">
        <v>1.2508084441930082E-2</v>
      </c>
      <c r="R8" s="79">
        <v>1.112252782815603E-2</v>
      </c>
      <c r="S8" s="79">
        <v>9.543948236956078E-3</v>
      </c>
      <c r="T8" s="79">
        <v>7.7478410220915431E-3</v>
      </c>
      <c r="U8" s="79">
        <v>5.7063248070692886E-3</v>
      </c>
      <c r="V8" s="79">
        <v>3.3877086762595697E-3</v>
      </c>
      <c r="W8" s="79">
        <v>7.5600022968147116E-4</v>
      </c>
      <c r="X8" s="79">
        <v>-2.2296531351222275E-3</v>
      </c>
      <c r="Y8" s="79">
        <v>-5.6155983872264543E-3</v>
      </c>
      <c r="Z8" s="79">
        <v>-9.4543963167543817E-3</v>
      </c>
      <c r="AA8" s="79">
        <v>-1.3805637447850931E-2</v>
      </c>
      <c r="AB8" s="79">
        <v>-1.3794907762530072E-2</v>
      </c>
      <c r="AC8" s="79">
        <v>-1.3785434224512956E-2</v>
      </c>
      <c r="AD8" s="79">
        <v>-1.3777069773937013E-2</v>
      </c>
      <c r="AE8" s="79">
        <v>-1.3769684567553613E-2</v>
      </c>
      <c r="AF8" s="81">
        <v>-1.3769684567553616E-2</v>
      </c>
      <c r="AG8" s="81">
        <v>-1.3769684567553616E-2</v>
      </c>
      <c r="AH8" s="81">
        <v>-1.3769684567553616E-2</v>
      </c>
      <c r="AI8" s="81">
        <v>-1.3769684567553619E-2</v>
      </c>
      <c r="AJ8" s="81">
        <v>-1.3769684567553619E-2</v>
      </c>
      <c r="AK8" s="81">
        <v>-1.3769684567553619E-2</v>
      </c>
      <c r="AL8" s="81">
        <v>-1.3769684567553623E-2</v>
      </c>
      <c r="AM8" s="81">
        <v>-1.3769684567553623E-2</v>
      </c>
      <c r="AN8" s="81">
        <v>-1.3769684567553626E-2</v>
      </c>
      <c r="AO8" s="81">
        <v>-1.376968456755363E-2</v>
      </c>
      <c r="AP8" s="81">
        <v>-1.3769684567553626E-2</v>
      </c>
      <c r="AQ8" s="81">
        <v>-1.376968456755363E-2</v>
      </c>
      <c r="AR8" s="81">
        <v>-1.376968456755363E-2</v>
      </c>
      <c r="AS8" s="81">
        <v>-1.376968456755363E-2</v>
      </c>
      <c r="AT8" s="81">
        <v>-1.376968456755363E-2</v>
      </c>
      <c r="AU8" s="81">
        <v>-1.376968456755363E-2</v>
      </c>
      <c r="AV8" s="81">
        <v>-1.3769684567553626E-2</v>
      </c>
      <c r="AW8" s="81">
        <v>-1.3769684567553626E-2</v>
      </c>
      <c r="AX8" s="81">
        <v>-1.3769684567553626E-2</v>
      </c>
      <c r="AY8" s="81">
        <v>-1.3769684567553623E-2</v>
      </c>
      <c r="AZ8" s="81">
        <v>-1.3769684567553626E-2</v>
      </c>
      <c r="BA8" s="81">
        <v>-1.3769684567553623E-2</v>
      </c>
      <c r="BB8" s="81">
        <v>-1.3769684567553619E-2</v>
      </c>
      <c r="BC8" s="81">
        <v>-1.3769684567553619E-2</v>
      </c>
      <c r="BD8" s="81">
        <v>-1.3769684567553616E-2</v>
      </c>
      <c r="BE8" s="81">
        <v>-1.3769684567553616E-2</v>
      </c>
      <c r="BF8" s="81">
        <v>-1.3769684567553616E-2</v>
      </c>
      <c r="BG8" s="81">
        <v>-1.3769684567553613E-2</v>
      </c>
      <c r="BH8" s="81">
        <v>-1.3769684567553609E-2</v>
      </c>
      <c r="BI8" s="81">
        <v>-1.3769684567553606E-2</v>
      </c>
      <c r="BJ8" s="81">
        <v>-1.3769684567553606E-2</v>
      </c>
      <c r="BK8" s="81">
        <v>-1.3769684567553609E-2</v>
      </c>
      <c r="BL8" s="81">
        <v>-1.3769684567553609E-2</v>
      </c>
      <c r="BM8" s="81">
        <v>-1.3769684567553609E-2</v>
      </c>
      <c r="BN8" s="81">
        <v>-1.3769684567553609E-2</v>
      </c>
      <c r="BO8" s="41"/>
      <c r="BP8" s="41"/>
      <c r="BQ8" s="41"/>
      <c r="BR8" s="41"/>
      <c r="BS8" s="41"/>
      <c r="BT8" s="41"/>
      <c r="BU8" s="41"/>
      <c r="BV8" s="41"/>
      <c r="BW8" s="41"/>
      <c r="BX8" s="41"/>
      <c r="BY8" s="41"/>
      <c r="BZ8" s="41"/>
      <c r="CA8" s="41"/>
      <c r="CB8" s="41"/>
      <c r="CC8" s="41"/>
      <c r="CD8" s="41"/>
      <c r="CE8" s="41"/>
      <c r="CF8" s="41"/>
      <c r="CG8" s="41"/>
      <c r="CH8" s="41"/>
      <c r="CI8" s="46"/>
    </row>
    <row r="9" spans="1:87" ht="112.5" x14ac:dyDescent="0.3">
      <c r="B9" s="31" t="s">
        <v>176</v>
      </c>
      <c r="C9" s="32" t="s">
        <v>248</v>
      </c>
      <c r="D9" s="32" t="s">
        <v>54</v>
      </c>
      <c r="E9" s="31" t="s">
        <v>249</v>
      </c>
      <c r="G9" s="79">
        <v>11.864281894905604</v>
      </c>
      <c r="H9" s="79">
        <v>11.759637799671944</v>
      </c>
      <c r="I9" s="79">
        <v>11.674340541685558</v>
      </c>
      <c r="J9" s="79">
        <v>11.595383478122697</v>
      </c>
      <c r="K9" s="79">
        <v>11.521442736533677</v>
      </c>
      <c r="L9" s="79">
        <v>11.637700705167724</v>
      </c>
      <c r="M9" s="79">
        <v>11.678947074460602</v>
      </c>
      <c r="N9" s="79">
        <v>11.528199737280326</v>
      </c>
      <c r="O9" s="79">
        <v>11.634477823487421</v>
      </c>
      <c r="P9" s="79">
        <v>11.72814171115667</v>
      </c>
      <c r="Q9" s="79">
        <v>11.816296107536653</v>
      </c>
      <c r="R9" s="79">
        <v>11.888233837301634</v>
      </c>
      <c r="S9" s="79">
        <v>12.13101546556001</v>
      </c>
      <c r="T9" s="79">
        <v>12.168123920602572</v>
      </c>
      <c r="U9" s="79">
        <v>12.245644267907567</v>
      </c>
      <c r="V9" s="79">
        <v>12.299821606119899</v>
      </c>
      <c r="W9" s="79">
        <v>12.354320364381493</v>
      </c>
      <c r="X9" s="79">
        <v>12.406622701007663</v>
      </c>
      <c r="Y9" s="79">
        <v>12.459788754688264</v>
      </c>
      <c r="Z9" s="79">
        <v>12.512491621225088</v>
      </c>
      <c r="AA9" s="79">
        <v>12.563769324342463</v>
      </c>
      <c r="AB9" s="79">
        <v>12.692804323772416</v>
      </c>
      <c r="AC9" s="79">
        <v>12.821297429034084</v>
      </c>
      <c r="AD9" s="79">
        <v>12.951939496249114</v>
      </c>
      <c r="AE9" s="79">
        <v>13.082901676349017</v>
      </c>
      <c r="AF9" s="81">
        <v>13.164149068924834</v>
      </c>
      <c r="AG9" s="81">
        <v>13.282609962494199</v>
      </c>
      <c r="AH9" s="81">
        <v>13.401592345597592</v>
      </c>
      <c r="AI9" s="81">
        <v>13.5208835568222</v>
      </c>
      <c r="AJ9" s="81">
        <v>13.640283175590911</v>
      </c>
      <c r="AK9" s="81">
        <v>13.759884551133453</v>
      </c>
      <c r="AL9" s="81">
        <v>13.879391067768026</v>
      </c>
      <c r="AM9" s="81">
        <v>13.998742101981959</v>
      </c>
      <c r="AN9" s="81">
        <v>14.117460253126453</v>
      </c>
      <c r="AO9" s="81">
        <v>14.235434952380427</v>
      </c>
      <c r="AP9" s="81">
        <v>14.352346172996489</v>
      </c>
      <c r="AQ9" s="81">
        <v>14.467682758720438</v>
      </c>
      <c r="AR9" s="81">
        <v>14.583564952488455</v>
      </c>
      <c r="AS9" s="81">
        <v>14.700441897781312</v>
      </c>
      <c r="AT9" s="81">
        <v>14.819287100602633</v>
      </c>
      <c r="AU9" s="81">
        <v>14.941070546624935</v>
      </c>
      <c r="AV9" s="81">
        <v>15.05887290588195</v>
      </c>
      <c r="AW9" s="81">
        <v>15.176499425298807</v>
      </c>
      <c r="AX9" s="81">
        <v>15.294006461156251</v>
      </c>
      <c r="AY9" s="81">
        <v>15.411450890877834</v>
      </c>
      <c r="AZ9" s="81">
        <v>15.528884547630474</v>
      </c>
      <c r="BA9" s="81">
        <v>15.646393086549157</v>
      </c>
      <c r="BB9" s="81">
        <v>15.764043052925192</v>
      </c>
      <c r="BC9" s="81">
        <v>15.881904072480497</v>
      </c>
      <c r="BD9" s="81">
        <v>15.999978561218402</v>
      </c>
      <c r="BE9" s="81">
        <v>16.11822756532689</v>
      </c>
      <c r="BF9" s="81">
        <v>16.236522588854513</v>
      </c>
      <c r="BG9" s="81">
        <v>16.35458274037336</v>
      </c>
      <c r="BH9" s="81">
        <v>16.472349197094076</v>
      </c>
      <c r="BI9" s="81">
        <v>16.58984246804803</v>
      </c>
      <c r="BJ9" s="81">
        <v>16.707282959351858</v>
      </c>
      <c r="BK9" s="81">
        <v>16.825170938622929</v>
      </c>
      <c r="BL9" s="81">
        <v>16.943105263501248</v>
      </c>
      <c r="BM9" s="81">
        <v>17.061067377222138</v>
      </c>
      <c r="BN9" s="81">
        <v>17.179036550744481</v>
      </c>
      <c r="BO9" s="41"/>
      <c r="BP9" s="41"/>
      <c r="BQ9" s="41"/>
      <c r="BR9" s="41"/>
      <c r="BS9" s="41"/>
      <c r="BT9" s="41"/>
      <c r="BU9" s="41"/>
      <c r="BV9" s="41"/>
      <c r="BW9" s="41"/>
      <c r="BX9" s="41"/>
      <c r="BY9" s="41"/>
      <c r="BZ9" s="41"/>
      <c r="CA9" s="41"/>
      <c r="CB9" s="41"/>
      <c r="CC9" s="41"/>
      <c r="CD9" s="41"/>
      <c r="CE9" s="41"/>
      <c r="CF9" s="41"/>
      <c r="CG9" s="41"/>
      <c r="CH9" s="41"/>
      <c r="CI9" s="46"/>
    </row>
    <row r="10" spans="1:87" ht="112.5" x14ac:dyDescent="0.3">
      <c r="B10" s="31" t="s">
        <v>250</v>
      </c>
      <c r="C10" s="32" t="s">
        <v>251</v>
      </c>
      <c r="D10" s="32" t="s">
        <v>54</v>
      </c>
      <c r="E10" s="31" t="s">
        <v>252</v>
      </c>
      <c r="G10" s="79">
        <v>6.6402837647504178</v>
      </c>
      <c r="H10" s="79">
        <v>6.5028854469167134</v>
      </c>
      <c r="I10" s="79">
        <v>6.3756049937027548</v>
      </c>
      <c r="J10" s="79">
        <v>6.2512856106701031</v>
      </c>
      <c r="K10" s="79">
        <v>6.1292022860075814</v>
      </c>
      <c r="L10" s="79">
        <v>6.0250867268097972</v>
      </c>
      <c r="M10" s="79">
        <v>6.0338248055473969</v>
      </c>
      <c r="N10" s="79">
        <v>6.0434390114549101</v>
      </c>
      <c r="O10" s="79">
        <v>6.031495044447249</v>
      </c>
      <c r="P10" s="79">
        <v>6.0205126386928445</v>
      </c>
      <c r="Q10" s="79">
        <v>6.0092746630374139</v>
      </c>
      <c r="R10" s="79">
        <v>6.0023373450014574</v>
      </c>
      <c r="S10" s="79">
        <v>5.9957101718176471</v>
      </c>
      <c r="T10" s="79">
        <v>5.9887829904830951</v>
      </c>
      <c r="U10" s="79">
        <v>5.9827324435580032</v>
      </c>
      <c r="V10" s="79">
        <v>5.9763555508282851</v>
      </c>
      <c r="W10" s="79">
        <v>5.9708269942214267</v>
      </c>
      <c r="X10" s="79">
        <v>5.9649483587394592</v>
      </c>
      <c r="Y10" s="79">
        <v>5.9598924418068693</v>
      </c>
      <c r="Z10" s="79">
        <v>5.9550554899452459</v>
      </c>
      <c r="AA10" s="79">
        <v>5.9498372020279318</v>
      </c>
      <c r="AB10" s="79">
        <v>5.9507055441748342</v>
      </c>
      <c r="AC10" s="79">
        <v>5.9511745321050968</v>
      </c>
      <c r="AD10" s="79">
        <v>5.9524141590665609</v>
      </c>
      <c r="AE10" s="79">
        <v>5.9535119808867387</v>
      </c>
      <c r="AF10" s="81">
        <v>5.9361300976591265</v>
      </c>
      <c r="AG10" s="81">
        <v>5.933069453878093</v>
      </c>
      <c r="AH10" s="81">
        <v>5.9301592983223408</v>
      </c>
      <c r="AI10" s="81">
        <v>5.9273792129921521</v>
      </c>
      <c r="AJ10" s="81">
        <v>5.924609110029138</v>
      </c>
      <c r="AK10" s="81">
        <v>5.9218750942259506</v>
      </c>
      <c r="AL10" s="81">
        <v>5.9190402249150722</v>
      </c>
      <c r="AM10" s="81">
        <v>5.9161108752878642</v>
      </c>
      <c r="AN10" s="81">
        <v>5.9129282086622199</v>
      </c>
      <c r="AO10" s="81">
        <v>5.9094736105792656</v>
      </c>
      <c r="AP10" s="81">
        <v>5.9056564960340623</v>
      </c>
      <c r="AQ10" s="81">
        <v>5.9012789580244576</v>
      </c>
      <c r="AR10" s="81">
        <v>5.897136971159707</v>
      </c>
      <c r="AS10" s="81">
        <v>5.8933785740192706</v>
      </c>
      <c r="AT10" s="81">
        <v>5.8903625694621553</v>
      </c>
      <c r="AU10" s="81">
        <v>5.8884067706049024</v>
      </c>
      <c r="AV10" s="81">
        <v>5.8849194846181403</v>
      </c>
      <c r="AW10" s="81">
        <v>5.8813702465290492</v>
      </c>
      <c r="AX10" s="81">
        <v>5.8777790903146032</v>
      </c>
      <c r="AY10" s="81">
        <v>5.8741741562978902</v>
      </c>
      <c r="AZ10" s="81">
        <v>5.8705765600449258</v>
      </c>
      <c r="BA10" s="81">
        <v>5.8670179532915459</v>
      </c>
      <c r="BB10" s="81">
        <v>5.8635170783016299</v>
      </c>
      <c r="BC10" s="81">
        <v>5.8600947116116204</v>
      </c>
      <c r="BD10" s="81">
        <v>5.8567471048359234</v>
      </c>
      <c r="BE10" s="81">
        <v>5.8534570155270993</v>
      </c>
      <c r="BF10" s="81">
        <v>5.8501780316403202</v>
      </c>
      <c r="BG10" s="81">
        <v>5.8468073215299983</v>
      </c>
      <c r="BH10" s="81">
        <v>5.8433271744612236</v>
      </c>
      <c r="BI10" s="81">
        <v>5.8397484757693618</v>
      </c>
      <c r="BJ10" s="81">
        <v>5.8361571919139879</v>
      </c>
      <c r="BK10" s="81">
        <v>5.8327376961781798</v>
      </c>
      <c r="BL10" s="81">
        <v>5.8293345718108984</v>
      </c>
      <c r="BM10" s="81">
        <v>5.8259402173057282</v>
      </c>
      <c r="BN10" s="81">
        <v>5.8225460098706883</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00" x14ac:dyDescent="0.3">
      <c r="B11" s="31" t="s">
        <v>182</v>
      </c>
      <c r="C11" s="32" t="s">
        <v>253</v>
      </c>
      <c r="D11" s="32" t="s">
        <v>184</v>
      </c>
      <c r="E11" s="31" t="s">
        <v>254</v>
      </c>
      <c r="G11" s="79">
        <v>97</v>
      </c>
      <c r="H11" s="79">
        <v>94</v>
      </c>
      <c r="I11" s="79">
        <v>92</v>
      </c>
      <c r="J11" s="79">
        <v>90</v>
      </c>
      <c r="K11" s="79">
        <v>88</v>
      </c>
      <c r="L11" s="79">
        <v>88</v>
      </c>
      <c r="M11" s="79">
        <v>87</v>
      </c>
      <c r="N11" s="79">
        <v>85</v>
      </c>
      <c r="O11" s="79">
        <v>86</v>
      </c>
      <c r="P11" s="79">
        <v>86</v>
      </c>
      <c r="Q11" s="79">
        <v>86</v>
      </c>
      <c r="R11" s="79">
        <v>86</v>
      </c>
      <c r="S11" s="79">
        <v>87</v>
      </c>
      <c r="T11" s="79">
        <v>87</v>
      </c>
      <c r="U11" s="79">
        <v>87</v>
      </c>
      <c r="V11" s="79">
        <v>87</v>
      </c>
      <c r="W11" s="79">
        <v>87</v>
      </c>
      <c r="X11" s="79">
        <v>86</v>
      </c>
      <c r="Y11" s="79">
        <v>86</v>
      </c>
      <c r="Z11" s="79">
        <v>86</v>
      </c>
      <c r="AA11" s="79">
        <v>86</v>
      </c>
      <c r="AB11" s="79">
        <v>86</v>
      </c>
      <c r="AC11" s="79">
        <v>87</v>
      </c>
      <c r="AD11" s="79">
        <v>87</v>
      </c>
      <c r="AE11" s="79">
        <v>87</v>
      </c>
      <c r="AF11" s="81">
        <v>87</v>
      </c>
      <c r="AG11" s="81">
        <v>88</v>
      </c>
      <c r="AH11" s="81">
        <v>88</v>
      </c>
      <c r="AI11" s="81">
        <v>88</v>
      </c>
      <c r="AJ11" s="81">
        <v>89</v>
      </c>
      <c r="AK11" s="81">
        <v>89</v>
      </c>
      <c r="AL11" s="81">
        <v>89</v>
      </c>
      <c r="AM11" s="81">
        <v>89</v>
      </c>
      <c r="AN11" s="81">
        <v>90</v>
      </c>
      <c r="AO11" s="81">
        <v>90</v>
      </c>
      <c r="AP11" s="81">
        <v>90</v>
      </c>
      <c r="AQ11" s="81">
        <v>90</v>
      </c>
      <c r="AR11" s="81">
        <v>91</v>
      </c>
      <c r="AS11" s="81">
        <v>91</v>
      </c>
      <c r="AT11" s="81">
        <v>91</v>
      </c>
      <c r="AU11" s="81">
        <v>91</v>
      </c>
      <c r="AV11" s="81">
        <v>92</v>
      </c>
      <c r="AW11" s="81">
        <v>92</v>
      </c>
      <c r="AX11" s="81">
        <v>92</v>
      </c>
      <c r="AY11" s="81">
        <v>92</v>
      </c>
      <c r="AZ11" s="81">
        <v>93</v>
      </c>
      <c r="BA11" s="81">
        <v>93</v>
      </c>
      <c r="BB11" s="81">
        <v>93</v>
      </c>
      <c r="BC11" s="81">
        <v>93</v>
      </c>
      <c r="BD11" s="81">
        <v>94</v>
      </c>
      <c r="BE11" s="81">
        <v>94</v>
      </c>
      <c r="BF11" s="81">
        <v>94</v>
      </c>
      <c r="BG11" s="81">
        <v>94</v>
      </c>
      <c r="BH11" s="81">
        <v>94</v>
      </c>
      <c r="BI11" s="81">
        <v>95</v>
      </c>
      <c r="BJ11" s="81">
        <v>95</v>
      </c>
      <c r="BK11" s="81">
        <v>95</v>
      </c>
      <c r="BL11" s="81">
        <v>95</v>
      </c>
      <c r="BM11" s="81">
        <v>95</v>
      </c>
      <c r="BN11" s="81">
        <v>96</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00" x14ac:dyDescent="0.3">
      <c r="B12" s="31" t="s">
        <v>186</v>
      </c>
      <c r="C12" s="32" t="s">
        <v>255</v>
      </c>
      <c r="D12" s="32" t="s">
        <v>184</v>
      </c>
      <c r="E12" s="31" t="s">
        <v>256</v>
      </c>
      <c r="G12" s="79">
        <v>179</v>
      </c>
      <c r="H12" s="79">
        <v>179</v>
      </c>
      <c r="I12" s="79">
        <v>179</v>
      </c>
      <c r="J12" s="79">
        <v>179</v>
      </c>
      <c r="K12" s="79">
        <v>179</v>
      </c>
      <c r="L12" s="79">
        <v>180</v>
      </c>
      <c r="M12" s="79">
        <v>180</v>
      </c>
      <c r="N12" s="79">
        <v>180</v>
      </c>
      <c r="O12" s="79">
        <v>180</v>
      </c>
      <c r="P12" s="79">
        <v>180</v>
      </c>
      <c r="Q12" s="79">
        <v>179</v>
      </c>
      <c r="R12" s="79">
        <v>179</v>
      </c>
      <c r="S12" s="79">
        <v>179</v>
      </c>
      <c r="T12" s="79">
        <v>179</v>
      </c>
      <c r="U12" s="79">
        <v>179</v>
      </c>
      <c r="V12" s="79">
        <v>179</v>
      </c>
      <c r="W12" s="79">
        <v>178</v>
      </c>
      <c r="X12" s="79">
        <v>178</v>
      </c>
      <c r="Y12" s="79">
        <v>178</v>
      </c>
      <c r="Z12" s="79">
        <v>178</v>
      </c>
      <c r="AA12" s="79">
        <v>178</v>
      </c>
      <c r="AB12" s="79">
        <v>178</v>
      </c>
      <c r="AC12" s="79">
        <v>178</v>
      </c>
      <c r="AD12" s="79">
        <v>178</v>
      </c>
      <c r="AE12" s="79">
        <v>178</v>
      </c>
      <c r="AF12" s="81">
        <v>178</v>
      </c>
      <c r="AG12" s="81">
        <v>178</v>
      </c>
      <c r="AH12" s="81">
        <v>178</v>
      </c>
      <c r="AI12" s="81">
        <v>178</v>
      </c>
      <c r="AJ12" s="81">
        <v>178</v>
      </c>
      <c r="AK12" s="81">
        <v>178</v>
      </c>
      <c r="AL12" s="81">
        <v>178</v>
      </c>
      <c r="AM12" s="81">
        <v>177</v>
      </c>
      <c r="AN12" s="81">
        <v>177</v>
      </c>
      <c r="AO12" s="81">
        <v>177</v>
      </c>
      <c r="AP12" s="81">
        <v>177</v>
      </c>
      <c r="AQ12" s="81">
        <v>177</v>
      </c>
      <c r="AR12" s="81">
        <v>177</v>
      </c>
      <c r="AS12" s="81">
        <v>177</v>
      </c>
      <c r="AT12" s="81">
        <v>177</v>
      </c>
      <c r="AU12" s="81">
        <v>177</v>
      </c>
      <c r="AV12" s="81">
        <v>177</v>
      </c>
      <c r="AW12" s="81">
        <v>177</v>
      </c>
      <c r="AX12" s="81">
        <v>177</v>
      </c>
      <c r="AY12" s="81">
        <v>177</v>
      </c>
      <c r="AZ12" s="81">
        <v>177</v>
      </c>
      <c r="BA12" s="81">
        <v>177</v>
      </c>
      <c r="BB12" s="81">
        <v>177</v>
      </c>
      <c r="BC12" s="81">
        <v>176</v>
      </c>
      <c r="BD12" s="81">
        <v>176</v>
      </c>
      <c r="BE12" s="81">
        <v>176</v>
      </c>
      <c r="BF12" s="81">
        <v>176</v>
      </c>
      <c r="BG12" s="81">
        <v>176</v>
      </c>
      <c r="BH12" s="81">
        <v>176</v>
      </c>
      <c r="BI12" s="81">
        <v>176</v>
      </c>
      <c r="BJ12" s="81">
        <v>176</v>
      </c>
      <c r="BK12" s="81">
        <v>176</v>
      </c>
      <c r="BL12" s="81">
        <v>176</v>
      </c>
      <c r="BM12" s="81">
        <v>176</v>
      </c>
      <c r="BN12" s="81">
        <v>176</v>
      </c>
      <c r="BO12" s="41"/>
      <c r="BP12" s="41"/>
      <c r="BQ12" s="41"/>
      <c r="BR12" s="41"/>
      <c r="BS12" s="41"/>
      <c r="BT12" s="41"/>
      <c r="BU12" s="41"/>
      <c r="BV12" s="41"/>
      <c r="BW12" s="41"/>
      <c r="BX12" s="41"/>
      <c r="BY12" s="41"/>
      <c r="BZ12" s="41"/>
      <c r="CA12" s="41"/>
      <c r="CB12" s="41"/>
      <c r="CC12" s="41"/>
      <c r="CD12" s="41"/>
      <c r="CE12" s="41"/>
      <c r="CF12" s="41"/>
      <c r="CG12" s="41"/>
      <c r="CH12" s="41"/>
      <c r="CI12" s="46"/>
    </row>
    <row r="13" spans="1:87" ht="100" x14ac:dyDescent="0.3">
      <c r="B13" s="31" t="s">
        <v>189</v>
      </c>
      <c r="C13" s="32" t="s">
        <v>257</v>
      </c>
      <c r="D13" s="32" t="s">
        <v>184</v>
      </c>
      <c r="E13" s="31" t="s">
        <v>258</v>
      </c>
      <c r="G13" s="79">
        <v>115.86543691541574</v>
      </c>
      <c r="H13" s="79">
        <v>113.28786716299446</v>
      </c>
      <c r="I13" s="79">
        <v>110.97936909512443</v>
      </c>
      <c r="J13" s="79">
        <v>108.83931866934485</v>
      </c>
      <c r="K13" s="79">
        <v>106.85348765199195</v>
      </c>
      <c r="L13" s="79">
        <v>106.14150863307857</v>
      </c>
      <c r="M13" s="79">
        <v>105.72847902844194</v>
      </c>
      <c r="N13" s="79">
        <v>104.28534939204224</v>
      </c>
      <c r="O13" s="79">
        <v>104.24944302518989</v>
      </c>
      <c r="P13" s="79">
        <v>104.23293581220956</v>
      </c>
      <c r="Q13" s="79">
        <v>104.17731534223395</v>
      </c>
      <c r="R13" s="79">
        <v>104.02317547874728</v>
      </c>
      <c r="S13" s="79">
        <v>104.89128466993321</v>
      </c>
      <c r="T13" s="79">
        <v>104.54995475656442</v>
      </c>
      <c r="U13" s="79">
        <v>104.44256668325369</v>
      </c>
      <c r="V13" s="79">
        <v>104.20015643932834</v>
      </c>
      <c r="W13" s="79">
        <v>103.97761123174226</v>
      </c>
      <c r="X13" s="79">
        <v>103.75334235263604</v>
      </c>
      <c r="Y13" s="79">
        <v>103.53892804374244</v>
      </c>
      <c r="Z13" s="79">
        <v>103.32716394823595</v>
      </c>
      <c r="AA13" s="79">
        <v>103.09678315657578</v>
      </c>
      <c r="AB13" s="79">
        <v>103.3290484952359</v>
      </c>
      <c r="AC13" s="79">
        <v>103.54787611597304</v>
      </c>
      <c r="AD13" s="79">
        <v>103.77770091055399</v>
      </c>
      <c r="AE13" s="79">
        <v>103.99545011745394</v>
      </c>
      <c r="AF13" s="81">
        <v>103.88701898902549</v>
      </c>
      <c r="AG13" s="81">
        <v>104.03216598310604</v>
      </c>
      <c r="AH13" s="81">
        <v>104.18144568129088</v>
      </c>
      <c r="AI13" s="81">
        <v>104.33015559888375</v>
      </c>
      <c r="AJ13" s="81">
        <v>104.47814412453899</v>
      </c>
      <c r="AK13" s="81">
        <v>104.62605606749621</v>
      </c>
      <c r="AL13" s="81">
        <v>104.77159812097591</v>
      </c>
      <c r="AM13" s="81">
        <v>104.91451640728791</v>
      </c>
      <c r="AN13" s="81">
        <v>105.05150929489322</v>
      </c>
      <c r="AO13" s="81">
        <v>105.18198138536775</v>
      </c>
      <c r="AP13" s="81">
        <v>105.30388492725997</v>
      </c>
      <c r="AQ13" s="81">
        <v>105.41366374735658</v>
      </c>
      <c r="AR13" s="81">
        <v>105.52650334081608</v>
      </c>
      <c r="AS13" s="81">
        <v>105.64542708054501</v>
      </c>
      <c r="AT13" s="81">
        <v>105.77716044929159</v>
      </c>
      <c r="AU13" s="81">
        <v>105.92808597662533</v>
      </c>
      <c r="AV13" s="81">
        <v>106.04979571897343</v>
      </c>
      <c r="AW13" s="81">
        <v>106.16926060948823</v>
      </c>
      <c r="AX13" s="81">
        <v>106.28689295769131</v>
      </c>
      <c r="AY13" s="81">
        <v>106.4031411741483</v>
      </c>
      <c r="AZ13" s="81">
        <v>106.51838598539683</v>
      </c>
      <c r="BA13" s="81">
        <v>106.63322154996357</v>
      </c>
      <c r="BB13" s="81">
        <v>106.74807398983553</v>
      </c>
      <c r="BC13" s="81">
        <v>106.86338742612894</v>
      </c>
      <c r="BD13" s="81">
        <v>106.97914956833367</v>
      </c>
      <c r="BE13" s="81">
        <v>107.09508091091709</v>
      </c>
      <c r="BF13" s="81">
        <v>107.21033033878456</v>
      </c>
      <c r="BG13" s="81">
        <v>107.32305133638211</v>
      </c>
      <c r="BH13" s="81">
        <v>107.43290657575788</v>
      </c>
      <c r="BI13" s="81">
        <v>107.54008170960495</v>
      </c>
      <c r="BJ13" s="81">
        <v>107.6460724034128</v>
      </c>
      <c r="BK13" s="81">
        <v>107.75414900386387</v>
      </c>
      <c r="BL13" s="81">
        <v>107.86165010819087</v>
      </c>
      <c r="BM13" s="81">
        <v>107.96845925726211</v>
      </c>
      <c r="BN13" s="81">
        <v>108.07444685218741</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50" x14ac:dyDescent="0.3">
      <c r="B14" s="31" t="s">
        <v>192</v>
      </c>
      <c r="C14" s="32" t="s">
        <v>259</v>
      </c>
      <c r="D14" s="32" t="s">
        <v>54</v>
      </c>
      <c r="E14" s="31" t="s">
        <v>260</v>
      </c>
      <c r="G14" s="79">
        <v>3.0680357568135159</v>
      </c>
      <c r="H14" s="79">
        <v>3.0688459981597953</v>
      </c>
      <c r="I14" s="79">
        <v>3.0696622079506515</v>
      </c>
      <c r="J14" s="79">
        <v>3.0705850480936792</v>
      </c>
      <c r="K14" s="79">
        <v>3.0716576377972338</v>
      </c>
      <c r="L14" s="79">
        <v>3.0489947702352751</v>
      </c>
      <c r="M14" s="79">
        <v>3.0489947702352751</v>
      </c>
      <c r="N14" s="79">
        <v>3.0489947702352751</v>
      </c>
      <c r="O14" s="79">
        <v>3.0489947702352751</v>
      </c>
      <c r="P14" s="79">
        <v>3.0489947702352751</v>
      </c>
      <c r="Q14" s="79">
        <v>3.0489947702352751</v>
      </c>
      <c r="R14" s="79">
        <v>3.0489947702352751</v>
      </c>
      <c r="S14" s="79">
        <v>3.0489947702352751</v>
      </c>
      <c r="T14" s="79">
        <v>3.0489947702352751</v>
      </c>
      <c r="U14" s="79">
        <v>3.0489947702352751</v>
      </c>
      <c r="V14" s="79">
        <v>3.0489947702352751</v>
      </c>
      <c r="W14" s="79">
        <v>3.0489947702352751</v>
      </c>
      <c r="X14" s="79">
        <v>3.0489947702352751</v>
      </c>
      <c r="Y14" s="79">
        <v>3.0489947702352751</v>
      </c>
      <c r="Z14" s="79">
        <v>2.9679448592352751</v>
      </c>
      <c r="AA14" s="79">
        <v>2.8767984622352749</v>
      </c>
      <c r="AB14" s="79">
        <v>2.7859172572352753</v>
      </c>
      <c r="AC14" s="79">
        <v>2.695305883235275</v>
      </c>
      <c r="AD14" s="79">
        <v>2.6049693032352752</v>
      </c>
      <c r="AE14" s="79">
        <v>2.5149035782352751</v>
      </c>
      <c r="AF14" s="81">
        <v>2.4250958212352751</v>
      </c>
      <c r="AG14" s="81">
        <v>2.3355542882352749</v>
      </c>
      <c r="AH14" s="81">
        <v>2.2460943322352751</v>
      </c>
      <c r="AI14" s="81">
        <v>2.156722599235275</v>
      </c>
      <c r="AJ14" s="81">
        <v>2.1465758852352752</v>
      </c>
      <c r="AK14" s="81">
        <v>2.1364388172352751</v>
      </c>
      <c r="AL14" s="81">
        <v>2.126311454235275</v>
      </c>
      <c r="AM14" s="81">
        <v>2.1161933042352752</v>
      </c>
      <c r="AN14" s="81">
        <v>2.1060840012352751</v>
      </c>
      <c r="AO14" s="81">
        <v>2.095983254235275</v>
      </c>
      <c r="AP14" s="81">
        <v>2.0858909302352751</v>
      </c>
      <c r="AQ14" s="81">
        <v>2.0758068962352754</v>
      </c>
      <c r="AR14" s="81">
        <v>2.0657308862352752</v>
      </c>
      <c r="AS14" s="81">
        <v>2.0556626872352752</v>
      </c>
      <c r="AT14" s="81">
        <v>2.0456019482352752</v>
      </c>
      <c r="AU14" s="81">
        <v>2.035544750235275</v>
      </c>
      <c r="AV14" s="81">
        <v>2.0254908272352754</v>
      </c>
      <c r="AW14" s="81">
        <v>2.015439959235275</v>
      </c>
      <c r="AX14" s="81">
        <v>2.005391845235275</v>
      </c>
      <c r="AY14" s="81">
        <v>2.005391845235275</v>
      </c>
      <c r="AZ14" s="81">
        <v>2.005391845235275</v>
      </c>
      <c r="BA14" s="81">
        <v>2.005391845235275</v>
      </c>
      <c r="BB14" s="81">
        <v>2.005391845235275</v>
      </c>
      <c r="BC14" s="81">
        <v>2.005391845235275</v>
      </c>
      <c r="BD14" s="81">
        <v>2.005391845235275</v>
      </c>
      <c r="BE14" s="81">
        <v>2.005391845235275</v>
      </c>
      <c r="BF14" s="81">
        <v>2.005391845235275</v>
      </c>
      <c r="BG14" s="81">
        <v>2.005391845235275</v>
      </c>
      <c r="BH14" s="81">
        <v>2.005391845235275</v>
      </c>
      <c r="BI14" s="81">
        <v>2.005391845235275</v>
      </c>
      <c r="BJ14" s="81">
        <v>2.005391845235275</v>
      </c>
      <c r="BK14" s="81">
        <v>2.005391845235275</v>
      </c>
      <c r="BL14" s="81">
        <v>2.005391845235275</v>
      </c>
      <c r="BM14" s="81">
        <v>2.005391845235275</v>
      </c>
      <c r="BN14" s="81">
        <v>2.005391845235275</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37.5" x14ac:dyDescent="0.3">
      <c r="B15" s="31" t="s">
        <v>195</v>
      </c>
      <c r="C15" s="32" t="s">
        <v>261</v>
      </c>
      <c r="D15" s="32" t="s">
        <v>197</v>
      </c>
      <c r="E15" s="31" t="s">
        <v>262</v>
      </c>
      <c r="G15" s="79">
        <v>40.100469191362478</v>
      </c>
      <c r="H15" s="79">
        <v>39.790725345168937</v>
      </c>
      <c r="I15" s="79">
        <v>39.47581063514842</v>
      </c>
      <c r="J15" s="79">
        <v>39.172361767620529</v>
      </c>
      <c r="K15" s="79">
        <v>38.870696401385224</v>
      </c>
      <c r="L15" s="79">
        <v>38.280687568710533</v>
      </c>
      <c r="M15" s="79">
        <v>37.977466654196547</v>
      </c>
      <c r="N15" s="79">
        <v>37.679011608492281</v>
      </c>
      <c r="O15" s="79">
        <v>37.385210946554658</v>
      </c>
      <c r="P15" s="79">
        <v>37.095956633638551</v>
      </c>
      <c r="Q15" s="79">
        <v>36.806700203865866</v>
      </c>
      <c r="R15" s="79">
        <v>36.526295083638061</v>
      </c>
      <c r="S15" s="79">
        <v>36.245820750445588</v>
      </c>
      <c r="T15" s="79">
        <v>35.969620948967048</v>
      </c>
      <c r="U15" s="79">
        <v>35.701778660544953</v>
      </c>
      <c r="V15" s="79">
        <v>35.433777380708221</v>
      </c>
      <c r="W15" s="79">
        <v>35.169769713627183</v>
      </c>
      <c r="X15" s="79">
        <v>34.905670505630795</v>
      </c>
      <c r="Y15" s="79">
        <v>34.649445309715261</v>
      </c>
      <c r="Z15" s="79">
        <v>33.48259722278177</v>
      </c>
      <c r="AA15" s="79">
        <v>32.215945092553127</v>
      </c>
      <c r="AB15" s="79">
        <v>30.970713695870913</v>
      </c>
      <c r="AC15" s="79">
        <v>29.746489028681335</v>
      </c>
      <c r="AD15" s="79">
        <v>28.542872538971004</v>
      </c>
      <c r="AE15" s="79">
        <v>27.362356929714249</v>
      </c>
      <c r="AF15" s="81">
        <v>26.186959071491902</v>
      </c>
      <c r="AG15" s="81">
        <v>25.031948739239596</v>
      </c>
      <c r="AH15" s="81">
        <v>23.894908755458896</v>
      </c>
      <c r="AI15" s="81">
        <v>22.775513100371519</v>
      </c>
      <c r="AJ15" s="81">
        <v>22.50298238537847</v>
      </c>
      <c r="AK15" s="81">
        <v>22.2344997998485</v>
      </c>
      <c r="AL15" s="81">
        <v>21.969978627169439</v>
      </c>
      <c r="AM15" s="81">
        <v>21.70932897459512</v>
      </c>
      <c r="AN15" s="81">
        <v>21.452464781707054</v>
      </c>
      <c r="AO15" s="81">
        <v>21.199303169711815</v>
      </c>
      <c r="AP15" s="81">
        <v>20.949765163864829</v>
      </c>
      <c r="AQ15" s="81">
        <v>20.703773982110544</v>
      </c>
      <c r="AR15" s="81">
        <v>20.461253642131691</v>
      </c>
      <c r="AS15" s="81">
        <v>20.222130763707828</v>
      </c>
      <c r="AT15" s="81">
        <v>19.98633261410578</v>
      </c>
      <c r="AU15" s="81">
        <v>19.753753800100498</v>
      </c>
      <c r="AV15" s="81">
        <v>19.524326968888783</v>
      </c>
      <c r="AW15" s="81">
        <v>19.297987003367208</v>
      </c>
      <c r="AX15" s="81">
        <v>19.074669740151716</v>
      </c>
      <c r="AY15" s="81">
        <v>18.949235597333626</v>
      </c>
      <c r="AZ15" s="81">
        <v>18.825440375250636</v>
      </c>
      <c r="BA15" s="81">
        <v>18.703252161215321</v>
      </c>
      <c r="BB15" s="81">
        <v>18.582639865726133</v>
      </c>
      <c r="BC15" s="81">
        <v>18.463573196094622</v>
      </c>
      <c r="BD15" s="81">
        <v>18.346022631080693</v>
      </c>
      <c r="BE15" s="81">
        <v>18.229959396490095</v>
      </c>
      <c r="BF15" s="81">
        <v>18.115355441692902</v>
      </c>
      <c r="BG15" s="81">
        <v>18.002183417021634</v>
      </c>
      <c r="BH15" s="81">
        <v>17.890416652011869</v>
      </c>
      <c r="BI15" s="81">
        <v>17.780029134447844</v>
      </c>
      <c r="BJ15" s="81">
        <v>17.670995490179639</v>
      </c>
      <c r="BK15" s="81">
        <v>17.563290963677883</v>
      </c>
      <c r="BL15" s="81">
        <v>17.456891399295777</v>
      </c>
      <c r="BM15" s="81">
        <v>17.351773223207651</v>
      </c>
      <c r="BN15" s="81">
        <v>17.247913425996607</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50" x14ac:dyDescent="0.3">
      <c r="B16" s="31" t="s">
        <v>199</v>
      </c>
      <c r="C16" s="32" t="s">
        <v>263</v>
      </c>
      <c r="D16" s="32" t="s">
        <v>201</v>
      </c>
      <c r="E16" s="31" t="s">
        <v>264</v>
      </c>
      <c r="G16" s="79">
        <v>54.277112693370306</v>
      </c>
      <c r="H16" s="79">
        <v>55.31004947129135</v>
      </c>
      <c r="I16" s="79">
        <v>56.335862398977113</v>
      </c>
      <c r="J16" s="79">
        <v>57.354702065144494</v>
      </c>
      <c r="K16" s="79">
        <v>58.366715875265243</v>
      </c>
      <c r="L16" s="79">
        <v>59.372048118855588</v>
      </c>
      <c r="M16" s="79">
        <v>60.067979288311605</v>
      </c>
      <c r="N16" s="79">
        <v>60.763910457767622</v>
      </c>
      <c r="O16" s="79">
        <v>61.459841627223611</v>
      </c>
      <c r="P16" s="79">
        <v>62.155772796679599</v>
      </c>
      <c r="Q16" s="79">
        <v>62.851703966135616</v>
      </c>
      <c r="R16" s="79">
        <v>63.547635135591634</v>
      </c>
      <c r="S16" s="79">
        <v>64.243566305047622</v>
      </c>
      <c r="T16" s="79">
        <v>64.939497474503611</v>
      </c>
      <c r="U16" s="79">
        <v>65.6354286439596</v>
      </c>
      <c r="V16" s="79">
        <v>66.331359813415645</v>
      </c>
      <c r="W16" s="79">
        <v>67.027290982871634</v>
      </c>
      <c r="X16" s="79">
        <v>67.723222152327622</v>
      </c>
      <c r="Y16" s="79">
        <v>68.419153321783611</v>
      </c>
      <c r="Z16" s="79">
        <v>69.115084491239656</v>
      </c>
      <c r="AA16" s="79">
        <v>69.811015660695645</v>
      </c>
      <c r="AB16" s="79">
        <v>70.506946830151634</v>
      </c>
      <c r="AC16" s="79">
        <v>71.202877999607622</v>
      </c>
      <c r="AD16" s="79">
        <v>71.89880916906364</v>
      </c>
      <c r="AE16" s="79">
        <v>72.594740338519657</v>
      </c>
      <c r="AF16" s="81">
        <v>73.290671507975631</v>
      </c>
      <c r="AG16" s="81">
        <v>73.98660267743152</v>
      </c>
      <c r="AH16" s="81">
        <v>74.682533846887864</v>
      </c>
      <c r="AI16" s="81">
        <v>75.378465016343753</v>
      </c>
      <c r="AJ16" s="81">
        <v>76.074396185799642</v>
      </c>
      <c r="AK16" s="81">
        <v>76.770327355255759</v>
      </c>
      <c r="AL16" s="81">
        <v>77.466258524711648</v>
      </c>
      <c r="AM16" s="81">
        <v>78.162189694167765</v>
      </c>
      <c r="AN16" s="81">
        <v>78.858120863623654</v>
      </c>
      <c r="AO16" s="81">
        <v>79.55405203307977</v>
      </c>
      <c r="AP16" s="81">
        <v>80.24998320253566</v>
      </c>
      <c r="AQ16" s="81">
        <v>80.945914371991776</v>
      </c>
      <c r="AR16" s="81">
        <v>81.641845541447665</v>
      </c>
      <c r="AS16" s="81">
        <v>82.337776710903782</v>
      </c>
      <c r="AT16" s="81">
        <v>83.033707880359671</v>
      </c>
      <c r="AU16" s="81">
        <v>83.729639049815788</v>
      </c>
      <c r="AV16" s="81">
        <v>84.425570219271677</v>
      </c>
      <c r="AW16" s="81">
        <v>85.121501388727793</v>
      </c>
      <c r="AX16" s="81">
        <v>85.817432558183683</v>
      </c>
      <c r="AY16" s="81">
        <v>86.513363727639799</v>
      </c>
      <c r="AZ16" s="81">
        <v>87.209294897095688</v>
      </c>
      <c r="BA16" s="81">
        <v>87.905226066551805</v>
      </c>
      <c r="BB16" s="81">
        <v>88.601157236007694</v>
      </c>
      <c r="BC16" s="81">
        <v>89.297088405463811</v>
      </c>
      <c r="BD16" s="81">
        <v>89.9930195749197</v>
      </c>
      <c r="BE16" s="81">
        <v>90.688950744375816</v>
      </c>
      <c r="BF16" s="81">
        <v>91.384881913831705</v>
      </c>
      <c r="BG16" s="81">
        <v>92.080813083287822</v>
      </c>
      <c r="BH16" s="81">
        <v>92.776744252743711</v>
      </c>
      <c r="BI16" s="81">
        <v>93.472675422199828</v>
      </c>
      <c r="BJ16" s="81">
        <v>94.168606591655717</v>
      </c>
      <c r="BK16" s="81">
        <v>94.864537761111833</v>
      </c>
      <c r="BL16" s="81">
        <v>95.560468930567723</v>
      </c>
      <c r="BM16" s="81">
        <v>96.256400100023839</v>
      </c>
      <c r="BN16" s="81">
        <v>96.952331269479728</v>
      </c>
      <c r="BO16" s="41"/>
      <c r="BP16" s="41"/>
      <c r="BQ16" s="41"/>
      <c r="BR16" s="41"/>
      <c r="BS16" s="41"/>
      <c r="BT16" s="41"/>
      <c r="BU16" s="41"/>
      <c r="BV16" s="41"/>
      <c r="BW16" s="41"/>
      <c r="BX16" s="41"/>
      <c r="BY16" s="41"/>
      <c r="BZ16" s="41"/>
      <c r="CA16" s="41"/>
      <c r="CB16" s="41"/>
      <c r="CC16" s="41"/>
      <c r="CD16" s="41"/>
      <c r="CE16" s="41"/>
      <c r="CF16" s="41"/>
      <c r="CG16" s="41"/>
      <c r="CH16" s="41"/>
      <c r="CI16" s="46"/>
    </row>
    <row r="17" spans="2:87" ht="100" x14ac:dyDescent="0.3">
      <c r="B17" s="31" t="s">
        <v>216</v>
      </c>
      <c r="C17" s="32" t="s">
        <v>265</v>
      </c>
      <c r="D17" s="32" t="s">
        <v>218</v>
      </c>
      <c r="E17" s="31" t="s">
        <v>266</v>
      </c>
      <c r="G17" s="61">
        <v>0.74241635225561708</v>
      </c>
      <c r="H17" s="61">
        <v>0.74941138653557937</v>
      </c>
      <c r="I17" s="61">
        <v>0.75618011420932396</v>
      </c>
      <c r="J17" s="61">
        <v>0.76273082116821023</v>
      </c>
      <c r="K17" s="61">
        <v>0.7690714474340723</v>
      </c>
      <c r="L17" s="61">
        <v>0.77520960375176917</v>
      </c>
      <c r="M17" s="61">
        <v>0.77723380038253931</v>
      </c>
      <c r="N17" s="61">
        <v>0.77922186730976595</v>
      </c>
      <c r="O17" s="61">
        <v>0.78117476329080404</v>
      </c>
      <c r="P17" s="61">
        <v>0.78309341345763739</v>
      </c>
      <c r="Q17" s="61">
        <v>0.7849787107781947</v>
      </c>
      <c r="R17" s="61">
        <v>0.78683151744211388</v>
      </c>
      <c r="S17" s="61">
        <v>0.78865266617547336</v>
      </c>
      <c r="T17" s="61">
        <v>0.79044296148870186</v>
      </c>
      <c r="U17" s="61">
        <v>0.79220318086159525</v>
      </c>
      <c r="V17" s="61">
        <v>0.79393407586910814</v>
      </c>
      <c r="W17" s="61">
        <v>0.79563637325134484</v>
      </c>
      <c r="X17" s="61">
        <v>0.79731077593095134</v>
      </c>
      <c r="Y17" s="61">
        <v>0.79895796398089691</v>
      </c>
      <c r="Z17" s="61">
        <v>0.8005785955454493</v>
      </c>
      <c r="AA17" s="61">
        <v>0.80217330771695938</v>
      </c>
      <c r="AB17" s="61">
        <v>0.80374271737091396</v>
      </c>
      <c r="AC17" s="61">
        <v>0.80528742196154968</v>
      </c>
      <c r="AD17" s="61">
        <v>0.80680800028019128</v>
      </c>
      <c r="AE17" s="61">
        <v>0.80830501317832948</v>
      </c>
      <c r="AF17" s="62">
        <v>0.80977900425734128</v>
      </c>
      <c r="AG17" s="62">
        <v>0.81123050052663115</v>
      </c>
      <c r="AH17" s="62">
        <v>0.81266001303187063</v>
      </c>
      <c r="AI17" s="62">
        <v>0.81406803745490131</v>
      </c>
      <c r="AJ17" s="62">
        <v>0.81545505468679658</v>
      </c>
      <c r="AK17" s="62">
        <v>0.81682153137545566</v>
      </c>
      <c r="AL17" s="62">
        <v>0.81816792044904985</v>
      </c>
      <c r="AM17" s="62">
        <v>0.81949466161655615</v>
      </c>
      <c r="AN17" s="62">
        <v>0.82080218184653198</v>
      </c>
      <c r="AO17" s="62">
        <v>0.82209089582523598</v>
      </c>
      <c r="AP17" s="62">
        <v>0.82336120639511701</v>
      </c>
      <c r="AQ17" s="62">
        <v>0.82461350497465613</v>
      </c>
      <c r="AR17" s="62">
        <v>0.82584817196047022</v>
      </c>
      <c r="AS17" s="62">
        <v>0.82706557711255546</v>
      </c>
      <c r="AT17" s="62">
        <v>0.82826607992347867</v>
      </c>
      <c r="AU17" s="62">
        <v>0.82945002997230399</v>
      </c>
      <c r="AV17" s="62">
        <v>0.83061776726397341</v>
      </c>
      <c r="AW17" s="62">
        <v>0.83176962255484488</v>
      </c>
      <c r="AX17" s="62">
        <v>0.83290591766503352</v>
      </c>
      <c r="AY17" s="62">
        <v>0.83402696577818403</v>
      </c>
      <c r="AZ17" s="62">
        <v>0.835133071729251</v>
      </c>
      <c r="BA17" s="62">
        <v>0.83622453228085414</v>
      </c>
      <c r="BB17" s="62">
        <v>0.83730163638872224</v>
      </c>
      <c r="BC17" s="62">
        <v>0.83836466545673749</v>
      </c>
      <c r="BD17" s="62">
        <v>0.83941389358203988</v>
      </c>
      <c r="BE17" s="62">
        <v>0.84044958779065304</v>
      </c>
      <c r="BF17" s="62">
        <v>0.84147200826404445</v>
      </c>
      <c r="BG17" s="62">
        <v>0.84248140855703646</v>
      </c>
      <c r="BH17" s="62">
        <v>0.84347803580743885</v>
      </c>
      <c r="BI17" s="62">
        <v>0.84446213093777844</v>
      </c>
      <c r="BJ17" s="62">
        <v>0.84543392884946189</v>
      </c>
      <c r="BK17" s="62">
        <v>0.84639365860970917</v>
      </c>
      <c r="BL17" s="62">
        <v>0.84734154363156156</v>
      </c>
      <c r="BM17" s="62">
        <v>0.84827780184726964</v>
      </c>
      <c r="BN17" s="62">
        <v>0.84920264587533634</v>
      </c>
      <c r="BO17" s="46"/>
      <c r="BP17" s="46"/>
      <c r="BQ17" s="46"/>
      <c r="BR17" s="46"/>
      <c r="BS17" s="46"/>
      <c r="BT17" s="46"/>
      <c r="BU17" s="46"/>
      <c r="BV17" s="46"/>
      <c r="BW17" s="46"/>
      <c r="BX17" s="46"/>
      <c r="BY17" s="46"/>
      <c r="BZ17" s="46"/>
      <c r="CA17" s="46"/>
      <c r="CB17" s="46"/>
      <c r="CC17" s="46"/>
      <c r="CD17" s="46"/>
      <c r="CE17" s="46"/>
      <c r="CF17" s="46"/>
      <c r="CG17" s="46"/>
      <c r="CH17" s="46"/>
      <c r="CI17" s="46"/>
    </row>
    <row r="18" spans="2:87" x14ac:dyDescent="0.3"/>
    <row r="19" spans="2:87" x14ac:dyDescent="0.3"/>
    <row r="20" spans="2:87" x14ac:dyDescent="0.3"/>
  </sheetData>
  <mergeCells count="4">
    <mergeCell ref="B3:D3"/>
    <mergeCell ref="B4:D4"/>
    <mergeCell ref="G5:AE5"/>
    <mergeCell ref="AF5:CI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sheetView>
  </sheetViews>
  <sheetFormatPr defaultColWidth="0" defaultRowHeight="14" zeroHeight="1" x14ac:dyDescent="0.3"/>
  <cols>
    <col min="1" max="1" width="3" customWidth="1"/>
    <col min="2" max="2" width="16.4140625" customWidth="1"/>
    <col min="3" max="3" width="14.9140625" customWidth="1"/>
    <col min="4" max="4" width="9.33203125" customWidth="1"/>
    <col min="5" max="5" width="40.83203125" customWidth="1"/>
    <col min="6" max="6" width="2.83203125" customWidth="1"/>
    <col min="7" max="108" width="8.83203125" customWidth="1"/>
    <col min="109" max="16384" width="8.83203125" hidden="1"/>
  </cols>
  <sheetData>
    <row r="1" spans="1:87" ht="22.5" x14ac:dyDescent="0.3">
      <c r="A1" s="27"/>
      <c r="B1" s="1" t="s">
        <v>267</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0" t="s">
        <v>2</v>
      </c>
      <c r="C3" s="71"/>
      <c r="D3" s="72"/>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0" t="s">
        <v>357</v>
      </c>
      <c r="C4" s="71"/>
      <c r="D4" s="72"/>
      <c r="E4" s="50" t="str">
        <f>'Cover sheet'!C6</f>
        <v>Brett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7" t="s">
        <v>68</v>
      </c>
      <c r="H5" s="77"/>
      <c r="I5" s="77"/>
      <c r="J5" s="77"/>
      <c r="K5" s="77"/>
      <c r="L5" s="77"/>
      <c r="M5" s="77"/>
      <c r="N5" s="77"/>
      <c r="O5" s="77"/>
      <c r="P5" s="77"/>
      <c r="Q5" s="77"/>
      <c r="R5" s="77"/>
      <c r="S5" s="77"/>
      <c r="T5" s="77"/>
      <c r="U5" s="77"/>
      <c r="V5" s="77"/>
      <c r="W5" s="77"/>
      <c r="X5" s="77"/>
      <c r="Y5" s="77"/>
      <c r="Z5" s="77"/>
      <c r="AA5" s="77"/>
      <c r="AB5" s="77"/>
      <c r="AC5" s="77"/>
      <c r="AD5" s="77"/>
      <c r="AE5" s="77"/>
      <c r="AF5" s="78" t="s">
        <v>69</v>
      </c>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221</v>
      </c>
      <c r="C7" s="38" t="s">
        <v>268</v>
      </c>
      <c r="D7" s="38" t="s">
        <v>54</v>
      </c>
      <c r="E7" s="37" t="s">
        <v>269</v>
      </c>
      <c r="G7" s="79">
        <v>27.704160195467246</v>
      </c>
      <c r="H7" s="79">
        <v>27.463839599843926</v>
      </c>
      <c r="I7" s="79">
        <v>27.252918868570646</v>
      </c>
      <c r="J7" s="79">
        <v>27.051330902510955</v>
      </c>
      <c r="K7" s="79">
        <v>26.857066303466887</v>
      </c>
      <c r="L7" s="79">
        <v>26.845389855534506</v>
      </c>
      <c r="M7" s="79">
        <v>26.895606280269412</v>
      </c>
      <c r="N7" s="79">
        <v>26.754575046619994</v>
      </c>
      <c r="O7" s="79">
        <v>26.848868977371374</v>
      </c>
      <c r="P7" s="79">
        <v>26.931354276192124</v>
      </c>
      <c r="Q7" s="79">
        <v>27.007902486308492</v>
      </c>
      <c r="R7" s="79">
        <v>27.07234424722105</v>
      </c>
      <c r="S7" s="79">
        <v>27.307728526424039</v>
      </c>
      <c r="T7" s="79">
        <v>27.336904008544465</v>
      </c>
      <c r="U7" s="79">
        <v>27.407104924966681</v>
      </c>
      <c r="V7" s="79">
        <v>27.453342098872564</v>
      </c>
      <c r="W7" s="79">
        <v>27.500419035745171</v>
      </c>
      <c r="X7" s="79">
        <v>27.544579004458022</v>
      </c>
      <c r="Y7" s="79">
        <v>27.590008963853712</v>
      </c>
      <c r="Z7" s="79">
        <v>27.553676145890797</v>
      </c>
      <c r="AA7" s="79">
        <v>27.504912460981199</v>
      </c>
      <c r="AB7" s="79">
        <v>27.54460477242726</v>
      </c>
      <c r="AC7" s="79">
        <v>27.583609655206882</v>
      </c>
      <c r="AD7" s="79">
        <v>27.625793398896626</v>
      </c>
      <c r="AE7" s="79">
        <v>27.668411223858897</v>
      </c>
      <c r="AF7" s="81">
        <v>27.642468976207098</v>
      </c>
      <c r="AG7" s="81">
        <v>27.66832769299543</v>
      </c>
      <c r="AH7" s="81">
        <v>27.694939964543071</v>
      </c>
      <c r="AI7" s="81">
        <v>27.722079357437494</v>
      </c>
      <c r="AJ7" s="81">
        <v>27.828562159243187</v>
      </c>
      <c r="AK7" s="81">
        <v>27.935292450982541</v>
      </c>
      <c r="AL7" s="81">
        <v>28.041836735306237</v>
      </c>
      <c r="AM7" s="81">
        <v>28.148140269892963</v>
      </c>
      <c r="AN7" s="81">
        <v>28.25356645141181</v>
      </c>
      <c r="AO7" s="81">
        <v>28.357985805582832</v>
      </c>
      <c r="AP7" s="81">
        <v>28.46098758765369</v>
      </c>
      <c r="AQ7" s="81">
        <v>28.561862601368034</v>
      </c>
      <c r="AR7" s="81">
        <v>28.663526798271299</v>
      </c>
      <c r="AS7" s="81">
        <v>28.766577147423718</v>
      </c>
      <c r="AT7" s="81">
        <v>28.872345606687926</v>
      </c>
      <c r="AU7" s="81">
        <v>28.982116055852977</v>
      </c>
      <c r="AV7" s="81">
        <v>29.086377206123228</v>
      </c>
      <c r="AW7" s="81">
        <v>29.190403619450993</v>
      </c>
      <c r="AX7" s="81">
        <v>29.294271385093992</v>
      </c>
      <c r="AY7" s="81">
        <v>29.408110880798862</v>
      </c>
      <c r="AZ7" s="81">
        <v>29.521946941298538</v>
      </c>
      <c r="BA7" s="81">
        <v>29.635896873463842</v>
      </c>
      <c r="BB7" s="81">
        <v>29.75004596484996</v>
      </c>
      <c r="BC7" s="81">
        <v>29.864484617715252</v>
      </c>
      <c r="BD7" s="81">
        <v>29.979211499677461</v>
      </c>
      <c r="BE7" s="81">
        <v>30.09417041447713</v>
      </c>
      <c r="BF7" s="81">
        <v>30.209186454117972</v>
      </c>
      <c r="BG7" s="81">
        <v>30.323875895526491</v>
      </c>
      <c r="BH7" s="81">
        <v>30.43816220517844</v>
      </c>
      <c r="BI7" s="81">
        <v>30.552076777440529</v>
      </c>
      <c r="BJ7" s="81">
        <v>30.665925984888979</v>
      </c>
      <c r="BK7" s="81">
        <v>30.780394468424248</v>
      </c>
      <c r="BL7" s="81">
        <v>30.894925668935286</v>
      </c>
      <c r="BM7" s="81">
        <v>31.009493428151004</v>
      </c>
      <c r="BN7" s="81">
        <v>31.124068394238304</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224</v>
      </c>
      <c r="C8" s="32" t="s">
        <v>270</v>
      </c>
      <c r="D8" s="32" t="s">
        <v>54</v>
      </c>
      <c r="E8" s="31" t="s">
        <v>271</v>
      </c>
      <c r="G8" s="79">
        <v>38.453155156325906</v>
      </c>
      <c r="H8" s="79">
        <v>38.452686066325903</v>
      </c>
      <c r="I8" s="79">
        <v>38.452718356325903</v>
      </c>
      <c r="J8" s="79">
        <v>38.452644856325904</v>
      </c>
      <c r="K8" s="79">
        <v>35.852402296325906</v>
      </c>
      <c r="L8" s="79">
        <v>35.852390746325902</v>
      </c>
      <c r="M8" s="79">
        <v>35.854113366325905</v>
      </c>
      <c r="N8" s="79">
        <v>35.855736626325907</v>
      </c>
      <c r="O8" s="79">
        <v>35.858773756325903</v>
      </c>
      <c r="P8" s="79">
        <v>35.861779636325906</v>
      </c>
      <c r="Q8" s="79">
        <v>35.864762946325904</v>
      </c>
      <c r="R8" s="79">
        <v>35.867889016325904</v>
      </c>
      <c r="S8" s="79">
        <v>35.870997966325902</v>
      </c>
      <c r="T8" s="79">
        <v>35.874091706325906</v>
      </c>
      <c r="U8" s="79">
        <v>35.877272606325903</v>
      </c>
      <c r="V8" s="79">
        <v>35.880417526325907</v>
      </c>
      <c r="W8" s="79">
        <v>35.883625786325908</v>
      </c>
      <c r="X8" s="79">
        <v>35.886780016325901</v>
      </c>
      <c r="Y8" s="79">
        <v>35.890013826325905</v>
      </c>
      <c r="Z8" s="79">
        <v>35.893262716325907</v>
      </c>
      <c r="AA8" s="79">
        <v>35.896483616325902</v>
      </c>
      <c r="AB8" s="79">
        <v>35.900380716325905</v>
      </c>
      <c r="AC8" s="79">
        <v>35.904249576325903</v>
      </c>
      <c r="AD8" s="79">
        <v>35.908206036325907</v>
      </c>
      <c r="AE8" s="79">
        <v>35.912167836325906</v>
      </c>
      <c r="AF8" s="83">
        <v>35.914083796325905</v>
      </c>
      <c r="AG8" s="83">
        <v>35.917545806325904</v>
      </c>
      <c r="AH8" s="83">
        <v>35.921027966325902</v>
      </c>
      <c r="AI8" s="83">
        <v>35.924523306325902</v>
      </c>
      <c r="AJ8" s="83">
        <v>35.928022186325904</v>
      </c>
      <c r="AK8" s="83">
        <v>35.9315282063259</v>
      </c>
      <c r="AL8" s="83">
        <v>35.935028356325901</v>
      </c>
      <c r="AM8" s="83">
        <v>35.9385210163259</v>
      </c>
      <c r="AN8" s="83">
        <v>35.941987076325908</v>
      </c>
      <c r="AO8" s="83">
        <v>35.945422676325904</v>
      </c>
      <c r="AP8" s="83">
        <v>35.948815506325907</v>
      </c>
      <c r="AQ8" s="83">
        <v>35.952144276325903</v>
      </c>
      <c r="AR8" s="83">
        <v>35.955496476325905</v>
      </c>
      <c r="AS8" s="83">
        <v>35.958890036325904</v>
      </c>
      <c r="AT8" s="83">
        <v>35.962364916325903</v>
      </c>
      <c r="AU8" s="83">
        <v>35.9659597463259</v>
      </c>
      <c r="AV8" s="83">
        <v>35.969389196325906</v>
      </c>
      <c r="AW8" s="83">
        <v>35.972811506325904</v>
      </c>
      <c r="AX8" s="83">
        <v>35.9762289863259</v>
      </c>
      <c r="AY8" s="83">
        <v>35.979644176325905</v>
      </c>
      <c r="AZ8" s="83">
        <v>35.983059256325902</v>
      </c>
      <c r="BA8" s="83">
        <v>35.986477756325904</v>
      </c>
      <c r="BB8" s="83">
        <v>35.989902226325903</v>
      </c>
      <c r="BC8" s="83">
        <v>35.993335376325909</v>
      </c>
      <c r="BD8" s="83">
        <v>35.996777196325908</v>
      </c>
      <c r="BE8" s="83">
        <v>36.000225956325906</v>
      </c>
      <c r="BF8" s="83">
        <v>36.003676436325904</v>
      </c>
      <c r="BG8" s="83">
        <v>36.007117126325902</v>
      </c>
      <c r="BH8" s="83">
        <v>36.0105457063259</v>
      </c>
      <c r="BI8" s="83">
        <v>36.013963146325899</v>
      </c>
      <c r="BJ8" s="83">
        <v>36.017378626325907</v>
      </c>
      <c r="BK8" s="83">
        <v>36.020812676325903</v>
      </c>
      <c r="BL8" s="83">
        <v>36.024248616325906</v>
      </c>
      <c r="BM8" s="83">
        <v>36.027685646325907</v>
      </c>
      <c r="BN8" s="83">
        <v>36.031122896325904</v>
      </c>
      <c r="BO8" s="46"/>
      <c r="BP8" s="46"/>
      <c r="BQ8" s="46"/>
      <c r="BR8" s="46"/>
      <c r="BS8" s="46"/>
      <c r="BT8" s="46"/>
      <c r="BU8" s="46"/>
      <c r="BV8" s="46"/>
      <c r="BW8" s="46"/>
      <c r="BX8" s="46"/>
      <c r="BY8" s="46"/>
      <c r="BZ8" s="46"/>
      <c r="CA8" s="46"/>
      <c r="CB8" s="46"/>
      <c r="CC8" s="46"/>
      <c r="CD8" s="46"/>
      <c r="CE8" s="46"/>
      <c r="CF8" s="46"/>
      <c r="CG8" s="46"/>
      <c r="CH8" s="46"/>
      <c r="CI8" s="46"/>
    </row>
    <row r="9" spans="1:87" ht="100" x14ac:dyDescent="0.3">
      <c r="B9" s="31" t="s">
        <v>227</v>
      </c>
      <c r="C9" s="32" t="s">
        <v>272</v>
      </c>
      <c r="D9" s="32" t="s">
        <v>54</v>
      </c>
      <c r="E9" s="31" t="s">
        <v>273</v>
      </c>
      <c r="G9" s="79">
        <v>38.453155156325906</v>
      </c>
      <c r="H9" s="79">
        <v>38.452686066325903</v>
      </c>
      <c r="I9" s="79">
        <v>38.452718356325903</v>
      </c>
      <c r="J9" s="79">
        <v>38.452644856325904</v>
      </c>
      <c r="K9" s="79">
        <v>35.852402296325906</v>
      </c>
      <c r="L9" s="79">
        <v>41.052390746325905</v>
      </c>
      <c r="M9" s="79">
        <v>41.054113366325907</v>
      </c>
      <c r="N9" s="79">
        <v>41.05573662632591</v>
      </c>
      <c r="O9" s="79">
        <v>41.058773756325905</v>
      </c>
      <c r="P9" s="79">
        <v>41.061779636325909</v>
      </c>
      <c r="Q9" s="79">
        <v>41.064762946325907</v>
      </c>
      <c r="R9" s="79">
        <v>41.067889016325907</v>
      </c>
      <c r="S9" s="79">
        <v>41.070997966325905</v>
      </c>
      <c r="T9" s="79">
        <v>41.074091706325909</v>
      </c>
      <c r="U9" s="79">
        <v>41.077272606325906</v>
      </c>
      <c r="V9" s="79">
        <v>41.08041752632591</v>
      </c>
      <c r="W9" s="79">
        <v>41.083625786325911</v>
      </c>
      <c r="X9" s="79">
        <v>41.086780016325903</v>
      </c>
      <c r="Y9" s="79">
        <v>41.090013826325908</v>
      </c>
      <c r="Z9" s="79">
        <v>41.09326271632591</v>
      </c>
      <c r="AA9" s="79">
        <v>41.096483616325905</v>
      </c>
      <c r="AB9" s="79">
        <v>41.100380716325908</v>
      </c>
      <c r="AC9" s="79">
        <v>41.104249576325905</v>
      </c>
      <c r="AD9" s="79">
        <v>41.10820603632591</v>
      </c>
      <c r="AE9" s="79">
        <v>41.112167836325909</v>
      </c>
      <c r="AF9" s="83">
        <v>41.114083796325907</v>
      </c>
      <c r="AG9" s="83">
        <v>41.117545806325907</v>
      </c>
      <c r="AH9" s="83">
        <v>41.121027966325904</v>
      </c>
      <c r="AI9" s="83">
        <v>41.124523306325905</v>
      </c>
      <c r="AJ9" s="83">
        <v>41.128022186325907</v>
      </c>
      <c r="AK9" s="83">
        <v>41.131528206325903</v>
      </c>
      <c r="AL9" s="83">
        <v>41.135028356325904</v>
      </c>
      <c r="AM9" s="83">
        <v>41.138521016325903</v>
      </c>
      <c r="AN9" s="83">
        <v>41.141987076325911</v>
      </c>
      <c r="AO9" s="83">
        <v>41.145422676325907</v>
      </c>
      <c r="AP9" s="83">
        <v>41.14881550632591</v>
      </c>
      <c r="AQ9" s="83">
        <v>41.152144276325906</v>
      </c>
      <c r="AR9" s="83">
        <v>41.155496476325908</v>
      </c>
      <c r="AS9" s="83">
        <v>41.158890036325907</v>
      </c>
      <c r="AT9" s="83">
        <v>41.162364916325906</v>
      </c>
      <c r="AU9" s="83">
        <v>41.165959746325903</v>
      </c>
      <c r="AV9" s="83">
        <v>41.169389196325909</v>
      </c>
      <c r="AW9" s="83">
        <v>41.172811506325907</v>
      </c>
      <c r="AX9" s="83">
        <v>41.176228986325903</v>
      </c>
      <c r="AY9" s="83">
        <v>41.179644176325908</v>
      </c>
      <c r="AZ9" s="83">
        <v>41.183059256325905</v>
      </c>
      <c r="BA9" s="83">
        <v>41.186477756325907</v>
      </c>
      <c r="BB9" s="83">
        <v>41.189902226325906</v>
      </c>
      <c r="BC9" s="83">
        <v>41.193335376325912</v>
      </c>
      <c r="BD9" s="83">
        <v>41.196777196325911</v>
      </c>
      <c r="BE9" s="83">
        <v>41.200225956325909</v>
      </c>
      <c r="BF9" s="83">
        <v>41.203676436325907</v>
      </c>
      <c r="BG9" s="83">
        <v>41.207117126325905</v>
      </c>
      <c r="BH9" s="83">
        <v>41.210545706325902</v>
      </c>
      <c r="BI9" s="83">
        <v>41.213963146325902</v>
      </c>
      <c r="BJ9" s="83">
        <v>41.21737862632591</v>
      </c>
      <c r="BK9" s="83">
        <v>41.220812676325906</v>
      </c>
      <c r="BL9" s="83">
        <v>41.224248616325909</v>
      </c>
      <c r="BM9" s="83">
        <v>41.227685646325909</v>
      </c>
      <c r="BN9" s="83">
        <v>41.231122896325907</v>
      </c>
      <c r="BO9" s="46"/>
      <c r="BP9" s="46"/>
      <c r="BQ9" s="46"/>
      <c r="BR9" s="46"/>
      <c r="BS9" s="46"/>
      <c r="BT9" s="46"/>
      <c r="BU9" s="46"/>
      <c r="BV9" s="46"/>
      <c r="BW9" s="46"/>
      <c r="BX9" s="46"/>
      <c r="BY9" s="46"/>
      <c r="BZ9" s="46"/>
      <c r="CA9" s="46"/>
      <c r="CB9" s="46"/>
      <c r="CC9" s="46"/>
      <c r="CD9" s="46"/>
      <c r="CE9" s="46"/>
      <c r="CF9" s="46"/>
      <c r="CG9" s="46"/>
      <c r="CH9" s="46"/>
      <c r="CI9" s="46"/>
    </row>
    <row r="10" spans="1:87" ht="75" x14ac:dyDescent="0.3">
      <c r="B10" s="31" t="s">
        <v>230</v>
      </c>
      <c r="C10" s="32" t="s">
        <v>274</v>
      </c>
      <c r="D10" s="32" t="s">
        <v>54</v>
      </c>
      <c r="E10" s="31" t="s">
        <v>232</v>
      </c>
      <c r="G10" s="79">
        <v>3.4036459291000001</v>
      </c>
      <c r="H10" s="79">
        <v>3.3805287412</v>
      </c>
      <c r="I10" s="79">
        <v>3.3574115533</v>
      </c>
      <c r="J10" s="79">
        <v>3.3342943654000003</v>
      </c>
      <c r="K10" s="79">
        <v>3.3111771775000003</v>
      </c>
      <c r="L10" s="79">
        <v>3.2629490897000002</v>
      </c>
      <c r="M10" s="79">
        <v>3.2337023041499999</v>
      </c>
      <c r="N10" s="79">
        <v>3.2044555186000001</v>
      </c>
      <c r="O10" s="79">
        <v>3.1752087330499998</v>
      </c>
      <c r="P10" s="79">
        <v>3.1459619475</v>
      </c>
      <c r="Q10" s="79">
        <v>3.1167151619500002</v>
      </c>
      <c r="R10" s="79">
        <v>3.0874683763999999</v>
      </c>
      <c r="S10" s="79">
        <v>3.0582215908500001</v>
      </c>
      <c r="T10" s="79">
        <v>3.0289748052999999</v>
      </c>
      <c r="U10" s="79">
        <v>2.99972801975</v>
      </c>
      <c r="V10" s="79">
        <v>2.9704812342000002</v>
      </c>
      <c r="W10" s="79">
        <v>2.9412344486499999</v>
      </c>
      <c r="X10" s="79">
        <v>2.9119876631000001</v>
      </c>
      <c r="Y10" s="79">
        <v>2.8827408775499999</v>
      </c>
      <c r="Z10" s="79">
        <v>2.853494092</v>
      </c>
      <c r="AA10" s="79">
        <v>2.8242473064500002</v>
      </c>
      <c r="AB10" s="79">
        <v>2.7950005209</v>
      </c>
      <c r="AC10" s="79">
        <v>2.7657537353500001</v>
      </c>
      <c r="AD10" s="79">
        <v>2.7365069497999999</v>
      </c>
      <c r="AE10" s="79">
        <v>2.70726016425</v>
      </c>
      <c r="AF10" s="83">
        <v>2.6780133787000002</v>
      </c>
      <c r="AG10" s="83">
        <v>2.64876659315</v>
      </c>
      <c r="AH10" s="83">
        <v>2.6195198076000001</v>
      </c>
      <c r="AI10" s="83">
        <v>2.5902730220499999</v>
      </c>
      <c r="AJ10" s="83">
        <v>2.5610262365000001</v>
      </c>
      <c r="AK10" s="83">
        <v>2.5317794509500002</v>
      </c>
      <c r="AL10" s="83">
        <v>2.5025326654</v>
      </c>
      <c r="AM10" s="83">
        <v>2.4732858798500001</v>
      </c>
      <c r="AN10" s="83">
        <v>2.4440390942999999</v>
      </c>
      <c r="AO10" s="83">
        <v>2.4147923087500001</v>
      </c>
      <c r="AP10" s="83">
        <v>2.3855455232000002</v>
      </c>
      <c r="AQ10" s="83">
        <v>2.35629873765</v>
      </c>
      <c r="AR10" s="83">
        <v>2.3270519521000002</v>
      </c>
      <c r="AS10" s="83">
        <v>2.2978051665499999</v>
      </c>
      <c r="AT10" s="83">
        <v>2.2685583810000001</v>
      </c>
      <c r="AU10" s="83">
        <v>2.2393115954500002</v>
      </c>
      <c r="AV10" s="83">
        <v>2.2100648099</v>
      </c>
      <c r="AW10" s="83">
        <v>2.1808180243500002</v>
      </c>
      <c r="AX10" s="83">
        <v>2.1515712387999999</v>
      </c>
      <c r="AY10" s="83">
        <v>2.1223244532500001</v>
      </c>
      <c r="AZ10" s="83">
        <v>2.0930776677000003</v>
      </c>
      <c r="BA10" s="83">
        <v>2.06383088215</v>
      </c>
      <c r="BB10" s="83">
        <v>2.0345840966000002</v>
      </c>
      <c r="BC10" s="83">
        <v>2.0053373110499999</v>
      </c>
      <c r="BD10" s="83">
        <v>1.9760905255000001</v>
      </c>
      <c r="BE10" s="83">
        <v>1.94684373995</v>
      </c>
      <c r="BF10" s="83">
        <v>1.9175969544</v>
      </c>
      <c r="BG10" s="83">
        <v>1.8883501688500002</v>
      </c>
      <c r="BH10" s="83">
        <v>1.8591033833000001</v>
      </c>
      <c r="BI10" s="83">
        <v>1.8298565977500001</v>
      </c>
      <c r="BJ10" s="83">
        <v>1.8006098122</v>
      </c>
      <c r="BK10" s="83">
        <v>1.77136302665</v>
      </c>
      <c r="BL10" s="83">
        <v>1.7421162411000002</v>
      </c>
      <c r="BM10" s="83">
        <v>1.7128694555500001</v>
      </c>
      <c r="BN10" s="83">
        <v>1.6836226700000001</v>
      </c>
      <c r="BO10" s="46"/>
      <c r="BP10" s="46"/>
      <c r="BQ10" s="46"/>
      <c r="BR10" s="46"/>
      <c r="BS10" s="46"/>
      <c r="BT10" s="46"/>
      <c r="BU10" s="46"/>
      <c r="BV10" s="46"/>
      <c r="BW10" s="46"/>
      <c r="BX10" s="46"/>
      <c r="BY10" s="46"/>
      <c r="BZ10" s="46"/>
      <c r="CA10" s="46"/>
      <c r="CB10" s="46"/>
      <c r="CC10" s="46"/>
      <c r="CD10" s="46"/>
      <c r="CE10" s="46"/>
      <c r="CF10" s="46"/>
      <c r="CG10" s="46"/>
      <c r="CH10" s="46"/>
      <c r="CI10" s="46"/>
    </row>
    <row r="11" spans="1:87" ht="112.5" x14ac:dyDescent="0.3">
      <c r="B11" s="31" t="s">
        <v>233</v>
      </c>
      <c r="C11" s="32" t="s">
        <v>275</v>
      </c>
      <c r="D11" s="32" t="s">
        <v>54</v>
      </c>
      <c r="E11" s="31" t="s">
        <v>276</v>
      </c>
      <c r="G11" s="82">
        <v>7.3453490317586603</v>
      </c>
      <c r="H11" s="82">
        <v>7.6083177252819771</v>
      </c>
      <c r="I11" s="82">
        <v>7.8423879344552567</v>
      </c>
      <c r="J11" s="82">
        <v>8.0670195884149489</v>
      </c>
      <c r="K11" s="82">
        <v>5.6841588153590186</v>
      </c>
      <c r="L11" s="82">
        <v>10.944051801091398</v>
      </c>
      <c r="M11" s="82">
        <v>10.924804781906495</v>
      </c>
      <c r="N11" s="82">
        <v>11.096706061105916</v>
      </c>
      <c r="O11" s="82">
        <v>11.034696045904532</v>
      </c>
      <c r="P11" s="82">
        <v>10.984463412633785</v>
      </c>
      <c r="Q11" s="82">
        <v>10.940145298067414</v>
      </c>
      <c r="R11" s="82">
        <v>10.908076392704857</v>
      </c>
      <c r="S11" s="82">
        <v>10.705047849051866</v>
      </c>
      <c r="T11" s="82">
        <v>10.708212892481445</v>
      </c>
      <c r="U11" s="82">
        <v>10.670439661609224</v>
      </c>
      <c r="V11" s="82">
        <v>10.656594193253344</v>
      </c>
      <c r="W11" s="82">
        <v>10.641972301930739</v>
      </c>
      <c r="X11" s="82">
        <v>10.630213348767882</v>
      </c>
      <c r="Y11" s="82">
        <v>10.617263984922197</v>
      </c>
      <c r="Z11" s="82">
        <v>10.686092478435112</v>
      </c>
      <c r="AA11" s="82">
        <v>10.767323848894705</v>
      </c>
      <c r="AB11" s="82">
        <v>10.760775422998648</v>
      </c>
      <c r="AC11" s="82">
        <v>10.754886185769024</v>
      </c>
      <c r="AD11" s="82">
        <v>10.745905687629286</v>
      </c>
      <c r="AE11" s="82">
        <v>10.736496448217013</v>
      </c>
      <c r="AF11" s="83">
        <v>10.793601441418808</v>
      </c>
      <c r="AG11" s="83">
        <v>10.800451520180477</v>
      </c>
      <c r="AH11" s="83">
        <v>10.806568194182834</v>
      </c>
      <c r="AI11" s="83">
        <v>10.812170926838412</v>
      </c>
      <c r="AJ11" s="83">
        <v>10.73843379058272</v>
      </c>
      <c r="AK11" s="83">
        <v>10.664456304393362</v>
      </c>
      <c r="AL11" s="83">
        <v>10.590658955619666</v>
      </c>
      <c r="AM11" s="83">
        <v>10.517094866582941</v>
      </c>
      <c r="AN11" s="83">
        <v>10.444381530614102</v>
      </c>
      <c r="AO11" s="83">
        <v>10.372644561993075</v>
      </c>
      <c r="AP11" s="83">
        <v>10.302282395472218</v>
      </c>
      <c r="AQ11" s="83">
        <v>10.233982937307871</v>
      </c>
      <c r="AR11" s="83">
        <v>10.164917725954609</v>
      </c>
      <c r="AS11" s="83">
        <v>10.094507722352191</v>
      </c>
      <c r="AT11" s="83">
        <v>10.02146092863798</v>
      </c>
      <c r="AU11" s="83">
        <v>9.9445320950229252</v>
      </c>
      <c r="AV11" s="83">
        <v>9.8729471803026811</v>
      </c>
      <c r="AW11" s="83">
        <v>9.8015898625249136</v>
      </c>
      <c r="AX11" s="83">
        <v>9.7303863624319114</v>
      </c>
      <c r="AY11" s="83">
        <v>9.6492088422770461</v>
      </c>
      <c r="AZ11" s="83">
        <v>9.5680346473273659</v>
      </c>
      <c r="BA11" s="83">
        <v>9.486750000712064</v>
      </c>
      <c r="BB11" s="83">
        <v>9.4052721648759459</v>
      </c>
      <c r="BC11" s="83">
        <v>9.3235134475606607</v>
      </c>
      <c r="BD11" s="83">
        <v>9.2414751711484495</v>
      </c>
      <c r="BE11" s="83">
        <v>9.1592118018987794</v>
      </c>
      <c r="BF11" s="83">
        <v>9.0768930278079338</v>
      </c>
      <c r="BG11" s="83">
        <v>8.9948910619494136</v>
      </c>
      <c r="BH11" s="83">
        <v>8.9132801178474619</v>
      </c>
      <c r="BI11" s="83">
        <v>8.8320297711353728</v>
      </c>
      <c r="BJ11" s="83">
        <v>8.750842829236932</v>
      </c>
      <c r="BK11" s="83">
        <v>8.6690551812516574</v>
      </c>
      <c r="BL11" s="83">
        <v>8.5872067062906225</v>
      </c>
      <c r="BM11" s="83">
        <v>8.5053227626249051</v>
      </c>
      <c r="BN11" s="83">
        <v>8.4234318320876032</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A617DF611FF4F8AEDC0871870A218" ma:contentTypeVersion="1" ma:contentTypeDescription="Create a new document." ma:contentTypeScope="" ma:versionID="8c01f93645acd2dec2faf58e5464464e">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2017-04-19T08:10:49+00:00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Props1.xml><?xml version="1.0" encoding="utf-8"?>
<ds:datastoreItem xmlns:ds="http://schemas.openxmlformats.org/officeDocument/2006/customXml" ds:itemID="{DA4D96A6-2EB9-4B24-813D-2D7207400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3e4c319f-f868-4ceb-8801-8cf7367b8c3d"/>
    <ds:schemaRef ds:uri="http://purl.org/dc/dcmitype/"/>
    <ds:schemaRef ds:uri="http://purl.org/dc/terms/"/>
    <ds:schemaRef ds:uri="http://schemas.microsoft.com/office/2006/metadata/properties"/>
    <ds:schemaRef ds:uri="http://www.w3.org/XML/1998/namespace"/>
    <ds:schemaRef ds:uri="http://schemas.microsoft.com/office/2006/documentManagement/types"/>
    <ds:schemaRef ds:uri="2d0b8a70-048c-48a5-9212-02ef6b6db58c"/>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 </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Carruthers, Ritchie</cp:lastModifiedBy>
  <dcterms:created xsi:type="dcterms:W3CDTF">2017-04-19T07:39:06Z</dcterms:created>
  <dcterms:modified xsi:type="dcterms:W3CDTF">2020-06-04T10:26:26Z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0x0101007BCA617DF611FF4F8AEDC0871870A218</vt:lpwstr>
  </property>
  <property fmtid="{D5CDD505-2E9C-101B-9397-08002B2CF9AE}" pid="3" name="TaxKeyword">
    <vt:lpwstr/>
  </property>
</Properties>
</file>